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2.png" ContentType="image/pn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cta de preadjudicación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<sst xmlns="http://schemas.openxmlformats.org/spreadsheetml/2006/main" count="642" uniqueCount="360">
  <si>
    <t xml:space="preserve">COMPARATIVA DE PRECIOS</t>
  </si>
  <si>
    <t xml:space="preserve">Licitación Pública  Nº 001/19</t>
  </si>
  <si>
    <t xml:space="preserve">EXPEDIENTE Nº 0056/IUPA/2019</t>
  </si>
  <si>
    <r>
      <rPr>
        <b val="true"/>
        <u val="single"/>
        <sz val="10"/>
        <color rgb="FF000000"/>
        <rFont val="Arial"/>
        <family val="2"/>
        <charset val="1"/>
      </rPr>
      <t xml:space="preserve">Razón Social </t>
    </r>
    <r>
      <rPr>
        <b val="true"/>
        <sz val="10"/>
        <color rgb="FF000000"/>
        <rFont val="Arial"/>
        <family val="2"/>
        <charset val="1"/>
      </rPr>
      <t xml:space="preserve">: IPARRAGUIRRE, ENRIQUE JORGE LUIS</t>
    </r>
  </si>
  <si>
    <t xml:space="preserve">OFERTA N.º 1</t>
  </si>
  <si>
    <r>
      <rPr>
        <b val="true"/>
        <u val="single"/>
        <sz val="10"/>
        <color rgb="FF000000"/>
        <rFont val="Arial"/>
        <family val="2"/>
        <charset val="1"/>
      </rPr>
      <t xml:space="preserve">Razón Social </t>
    </r>
    <r>
      <rPr>
        <b val="true"/>
        <sz val="10"/>
        <color rgb="FF000000"/>
        <rFont val="Arial"/>
        <family val="2"/>
        <charset val="1"/>
      </rPr>
      <t xml:space="preserve">: SUC. DE STEFANICH LINO</t>
    </r>
  </si>
  <si>
    <t xml:space="preserve">OFERTA N.º2</t>
  </si>
  <si>
    <r>
      <rPr>
        <b val="true"/>
        <u val="single"/>
        <sz val="10"/>
        <color rgb="FF000000"/>
        <rFont val="Arial"/>
        <family val="2"/>
        <charset val="1"/>
      </rPr>
      <t xml:space="preserve">Razón Social </t>
    </r>
    <r>
      <rPr>
        <b val="true"/>
        <sz val="10"/>
        <color rgb="FF000000"/>
        <rFont val="Arial"/>
        <family val="2"/>
        <charset val="1"/>
      </rPr>
      <t xml:space="preserve">: ORLANDO, ANDRÉS SEBASTIÁN</t>
    </r>
  </si>
  <si>
    <t xml:space="preserve">OFERTA N.º 3</t>
  </si>
  <si>
    <r>
      <rPr>
        <b val="true"/>
        <u val="single"/>
        <sz val="10"/>
        <color rgb="FF000000"/>
        <rFont val="Arial"/>
        <family val="2"/>
        <charset val="1"/>
      </rPr>
      <t xml:space="preserve">Razón Social </t>
    </r>
    <r>
      <rPr>
        <b val="true"/>
        <sz val="10"/>
        <color rgb="FF000000"/>
        <rFont val="Arial"/>
        <family val="2"/>
        <charset val="1"/>
      </rPr>
      <t xml:space="preserve">: DECIBELZA S.R.L.</t>
    </r>
  </si>
  <si>
    <t xml:space="preserve">OFERTA N.º 4</t>
  </si>
  <si>
    <r>
      <rPr>
        <b val="true"/>
        <u val="single"/>
        <sz val="10"/>
        <color rgb="FF000000"/>
        <rFont val="Arial"/>
        <family val="2"/>
        <charset val="1"/>
      </rPr>
      <t xml:space="preserve">Razón Social </t>
    </r>
    <r>
      <rPr>
        <b val="true"/>
        <sz val="10"/>
        <color rgb="FF000000"/>
        <rFont val="Arial"/>
        <family val="2"/>
        <charset val="1"/>
      </rPr>
      <t xml:space="preserve">: BONET AGUSTÍN</t>
    </r>
  </si>
  <si>
    <t xml:space="preserve">OFERTA N.º 5</t>
  </si>
  <si>
    <t xml:space="preserve">REN-GLÓN</t>
  </si>
  <si>
    <t xml:space="preserve">CANTI-DAD</t>
  </si>
  <si>
    <t xml:space="preserve">DESCRIPCIÓN DEL BIEN</t>
  </si>
  <si>
    <t xml:space="preserve">MARCA</t>
  </si>
  <si>
    <t xml:space="preserve">PRECIO UNITARIO</t>
  </si>
  <si>
    <t xml:space="preserve">PRECIO TOTAL</t>
  </si>
  <si>
    <t xml:space="preserve">A</t>
  </si>
  <si>
    <t xml:space="preserve">Caja chayera de 35 cm de diámetro.</t>
  </si>
  <si>
    <t xml:space="preserve">Nacional</t>
  </si>
  <si>
    <t xml:space="preserve">X</t>
  </si>
  <si>
    <t xml:space="preserve">Cajón Peruano</t>
  </si>
  <si>
    <t xml:space="preserve">Parquer</t>
  </si>
  <si>
    <t xml:space="preserve">Mambo</t>
  </si>
  <si>
    <t xml:space="preserve">Cajón peruano. (Tipo SCHLAGWERK CDA1S. Cuerpo multilaminado en pino resinoso/araucaria de 12 mm)</t>
  </si>
  <si>
    <t xml:space="preserve">Schlagwerk CP 101</t>
  </si>
  <si>
    <t xml:space="preserve">Schlagwerk cba15</t>
  </si>
  <si>
    <t xml:space="preserve">IT</t>
  </si>
  <si>
    <t xml:space="preserve">Congas (TipoTYCOON STC- 3B BK/SCongas “Supremo Series” 10” +11”+ 12”con soporte independiente)</t>
  </si>
  <si>
    <t xml:space="preserve">Meinl</t>
  </si>
  <si>
    <t xml:space="preserve">Neils Marathony MCC11-1134-1212</t>
  </si>
  <si>
    <t xml:space="preserve">Conga Tipo Toca 3911-3/4  T Traditional series. Natural</t>
  </si>
  <si>
    <t xml:space="preserve">Traditional Series Natural Conga</t>
  </si>
  <si>
    <t xml:space="preserve">Toca</t>
  </si>
  <si>
    <t xml:space="preserve">Toca 3911-3/4t</t>
  </si>
  <si>
    <t xml:space="preserve">Djembe Tipo TOCA TF2DM-14SCB. Djembe freestyle 2 mecánico 14” spun cpr con funda. </t>
  </si>
  <si>
    <t xml:space="preserve">TOCA TF2DM-14TB</t>
  </si>
  <si>
    <t xml:space="preserve">Toca tf2dm-14tb</t>
  </si>
  <si>
    <t xml:space="preserve">Toca TF2DM14SCB</t>
  </si>
  <si>
    <t xml:space="preserve">Pandeiro  Tipo TIMBRA 8632. Pandeiro 10” madera parche cuero timbr.</t>
  </si>
  <si>
    <t xml:space="preserve">Meinl 12´ (Madera cuero)</t>
  </si>
  <si>
    <t xml:space="preserve">TIMBRA 8628</t>
  </si>
  <si>
    <t xml:space="preserve">Pandeiro Tipo RMW. De 10”</t>
  </si>
  <si>
    <t xml:space="preserve">Meinl 10´ </t>
  </si>
  <si>
    <t xml:space="preserve">Guiro Tipo LP 243 guiro Grande de plástico. </t>
  </si>
  <si>
    <t xml:space="preserve">Toca (T2526)</t>
  </si>
  <si>
    <t xml:space="preserve">Toca T2526</t>
  </si>
  <si>
    <t xml:space="preserve">Güiro Tipo Toca-gs</t>
  </si>
  <si>
    <t xml:space="preserve">Toca GS</t>
  </si>
  <si>
    <t xml:space="preserve">Shake Tipo LP SA. Latin percussion Shake it. </t>
  </si>
  <si>
    <t xml:space="preserve">Meinl (SH88BK)</t>
  </si>
  <si>
    <t xml:space="preserve">Toca T3108</t>
  </si>
  <si>
    <t xml:space="preserve">Cencerro Tipo TOCA.Cencerro negro de 6 7/8”</t>
  </si>
  <si>
    <t xml:space="preserve">Toca 3326-T</t>
  </si>
  <si>
    <t xml:space="preserve">Bombo leguero modelo mediano. Procedencia Santiago del Estero, una sola pieza, cuerpo madera de ceibo, aros de quebracho, parche pelo de cabra</t>
  </si>
  <si>
    <t xml:space="preserve">Bombo leguero mediano</t>
  </si>
  <si>
    <t xml:space="preserve">Bombo leguero 45-47 cm x 52 cm. Con soporte</t>
  </si>
  <si>
    <t xml:space="preserve">Bombo leguero modelo grande. NACIONAL. Procedencia de Santiago del Estero. Una sola pieza, cuerpo madera de ceibo, aros de quebracho, parche pelo de cabra.</t>
  </si>
  <si>
    <t xml:space="preserve">Bombo leguero grande</t>
  </si>
  <si>
    <t xml:space="preserve">Pezuñas de cabra. Pulsera, mínimo 30 pezuñas de color negro, sonido grave</t>
  </si>
  <si>
    <t xml:space="preserve">Pezuñas</t>
  </si>
  <si>
    <t xml:space="preserve">Platillo Tipo STAGG DHCM20. Platillo 20” dh Dl.hamrd.brilliant.ride.crash. </t>
  </si>
  <si>
    <t xml:space="preserve">Stagg</t>
  </si>
  <si>
    <t xml:space="preserve">Stagg (senrc 18´) </t>
  </si>
  <si>
    <t xml:space="preserve">Stagg DHRC20</t>
  </si>
  <si>
    <t xml:space="preserve">Platillo. Tipo STAGG DHCM16B. Platillo 16” DH DL.HAMRD.BRILLIANT.CRASH.MEDIUM</t>
  </si>
  <si>
    <t xml:space="preserve">STAGG DHCM16B</t>
  </si>
  <si>
    <t xml:space="preserve">Stagg DHCH16B</t>
  </si>
  <si>
    <t xml:space="preserve">E</t>
  </si>
  <si>
    <t xml:space="preserve">Batería Tipo TORNADO BY MAPEX TND 5254CDK. Tornado batería STD 5 Cuerpos BY MAPEX, 22/16/12/13/14</t>
  </si>
  <si>
    <t xml:space="preserve">TORNADO BY MAPEX TND 5254CDK.</t>
  </si>
  <si>
    <t xml:space="preserve">Gretsch (energy c/ fierros)</t>
  </si>
  <si>
    <t xml:space="preserve">Tornado by mapextnd 5254cdk</t>
  </si>
  <si>
    <t xml:space="preserve">Bateria acústica. Tipo GRETSCH CT1-J484.
4 cuerpos de 7 capas de Caoba.
Medidas en pulgadas de los cuerpos: 12x8 14x14 18x14 14x5</t>
  </si>
  <si>
    <t xml:space="preserve">Gretsch Catalina Jazz CT1-J484PB</t>
  </si>
  <si>
    <t xml:space="preserve">Gretsch </t>
  </si>
  <si>
    <t xml:space="preserve">Gretsch CT1-J484</t>
  </si>
  <si>
    <t xml:space="preserve">Hardware de bateria. Tipo GIBRALTAR 4600.  Compuesto de 5 elementos, 2 pies boom para doble de 3 tramos, 1 pie hihat pata doble, 1 pie de redoblante pata doble y 1 pedal de bombo.</t>
  </si>
  <si>
    <t xml:space="preserve">Gibraltar Set 4700 Set fieros 5 piezas. 2 boom, 1 HH,1 Red, 1 Ped.</t>
  </si>
  <si>
    <t xml:space="preserve">Gibraltar</t>
  </si>
  <si>
    <t xml:space="preserve">Gibraltar 4700 pk</t>
  </si>
  <si>
    <t xml:space="preserve">Banqueta de bateria. Tipo PEARL D-2500. Pata doble, cromada, liviana. Tipo moto.</t>
  </si>
  <si>
    <t xml:space="preserve">PEARL D-2500</t>
  </si>
  <si>
    <t xml:space="preserve">Gibraltar (6608-moto)</t>
  </si>
  <si>
    <t xml:space="preserve">Pearl D-2500</t>
  </si>
  <si>
    <t xml:space="preserve">Baquetas tipo corpsmaster (2B o mayor) para tambor. Tipo VICFIRTH. 0.018 m de diámetro. Material: madera tipo hickory o maple</t>
  </si>
  <si>
    <t xml:space="preserve">Vic firth m51-m52</t>
  </si>
  <si>
    <t xml:space="preserve">Vicfirth m52</t>
  </si>
  <si>
    <t xml:space="preserve">Baquetas de maple 5A punta madera Tipo VICFIRTH. Material: madera tipo hickory o maple</t>
  </si>
  <si>
    <t xml:space="preserve">Vicfirth</t>
  </si>
  <si>
    <t xml:space="preserve">vic firth </t>
  </si>
  <si>
    <t xml:space="preserve">Vicfirth 5a</t>
  </si>
  <si>
    <t xml:space="preserve">Set de parches arenados. Tipo REMO LINEA BA01. De 1 capa cada una de 10 mil. Hecho en USA. Medidas 10, 12, 14 para tom y 14 para redoblante.</t>
  </si>
  <si>
    <t xml:space="preserve">REMO LINEA BA01.</t>
  </si>
  <si>
    <t xml:space="preserve">Evans G1</t>
  </si>
  <si>
    <t xml:space="preserve">Remolinea PP0112BA</t>
  </si>
  <si>
    <t xml:space="preserve">Parche resonador simple transparente. Tipo REMO SA011400. De 1 capa de 300mil ultra fino. Hecho en USA. 14”. Para redoblante (borgonero)</t>
  </si>
  <si>
    <t xml:space="preserve">REMO SA011400</t>
  </si>
  <si>
    <t xml:space="preserve">Evans (Hazy)</t>
  </si>
  <si>
    <t xml:space="preserve">Remo SA011400</t>
  </si>
  <si>
    <t xml:space="preserve">Funda reforzada para fierros de bateria con ruedas y bolsillos laterales. Tipo GATOR GP-DRUMCART. Drum Bag Hardware w / marco de acero y ruedas. nylon 600-Denier bolsa hardware. Construcción de acero de 25 mm. Bolsillos para accesorios Exterior Sección de Bolsa es extraíble. 10 cremalleras Dimensiones interiores Longitud interior: 1.016 mm Anchura interior: 254 mm Profundidad Interior (Aux): 51 mm Dimensiones exteriores Longitud: 1135 mm Ancho: 480 mm Altura: 361 mm Peso: 8,16 kg</t>
  </si>
  <si>
    <t xml:space="preserve">Gator Gp-drumcart</t>
  </si>
  <si>
    <t xml:space="preserve">Set de platillos de bronce. Tipo ZILDJIAN KC0801W, Istambul o Sabian. 14” dark hithat – 16” fast crash – 20” medium ride. Con bronce tipo B20.</t>
  </si>
  <si>
    <t xml:space="preserve">ZILDJIAN KC0801W,</t>
  </si>
  <si>
    <t xml:space="preserve">Istambul con estuche rígido</t>
  </si>
  <si>
    <t xml:space="preserve">Set de platillos de bronce. Tipo ZILDJIAN  AC0801G,Istambul o Sabian.14” Mastersound hithat – 17” Fast crash – 18” EFX – 21” Aniversary ride. Con  bronce tipo B20.</t>
  </si>
  <si>
    <t xml:space="preserve">Sabian (HHX evolution set 14-16-18-20)</t>
  </si>
  <si>
    <t xml:space="preserve">ZILDJIAN  AC0801G,</t>
  </si>
  <si>
    <t xml:space="preserve">Set de platillos de bronce. Tipo ZILDJIAN ACITYP248. 12” New beat hithat – 14” Fast crash – 18” uptown ride.</t>
  </si>
  <si>
    <t xml:space="preserve">ZILDJIAN ACITYP248.</t>
  </si>
  <si>
    <t xml:space="preserve">Kit de banda Rítmica. Tipo LAZER.</t>
  </si>
  <si>
    <t xml:space="preserve">Lazer</t>
  </si>
  <si>
    <t xml:space="preserve">Denver</t>
  </si>
  <si>
    <t xml:space="preserve">Log drum (Tambor de madera). Tipo Shlagwerk CBK80.
Cajabuka burl flower superficie de golpeo. Diseño chapado Burl Flower.
Cuerpo: aliso macizo.
Superficie de golpeo:  Ø aprox. 27 cm/10,5”.
Efecto caja: 20 espirales incl. Presion de apriete ajustable. Incluye efecto MultiClap. </t>
  </si>
  <si>
    <t xml:space="preserve">Schlagwerk</t>
  </si>
  <si>
    <t xml:space="preserve">Bongo Tipo Parquer 2556575NL. Bongo con aro confort 6,5” 7,5”</t>
  </si>
  <si>
    <t xml:space="preserve">Meinl (HB50BK)</t>
  </si>
  <si>
    <t xml:space="preserve">Parquer 2556575NL.</t>
  </si>
  <si>
    <t xml:space="preserve">Bongo Tipo Parquer 2557085NL. Bongo custom madera natural. Aro 7,0” y 8,5”</t>
  </si>
  <si>
    <t xml:space="preserve">Toca (2100N)</t>
  </si>
  <si>
    <t xml:space="preserve">Tycoon Bongos Art7b80</t>
  </si>
  <si>
    <t xml:space="preserve">Juego de tambor de mano (x3) Tipo Parquer 8” 10” 12”</t>
  </si>
  <si>
    <t xml:space="preserve">Tambor. Tipo PEARL MCT1455S/C 111. Master Maple Complete 14X5.5. Aros Superhoop.</t>
  </si>
  <si>
    <t xml:space="preserve">PEARL MCT1455S/C 111</t>
  </si>
  <si>
    <t xml:space="preserve">PDP by DW (Maple 10 torres)</t>
  </si>
  <si>
    <t xml:space="preserve">PEARL MCT1455S/C 111.</t>
  </si>
  <si>
    <t xml:space="preserve">
</t>
  </si>
  <si>
    <t xml:space="preserve">Jamblock Tipo LATIN PERCUSSION LP1207. Color rojo. Alta durabilidad. Bloque en grapas resistente, Afinación media.</t>
  </si>
  <si>
    <t xml:space="preserve">LP</t>
  </si>
  <si>
    <t xml:space="preserve">Meinl MPE2P</t>
  </si>
  <si>
    <t xml:space="preserve">LATIN PERCUSSION LP1207</t>
  </si>
  <si>
    <t xml:space="preserve">D</t>
  </si>
  <si>
    <t xml:space="preserve">Vibrafono Rango de Octavas: 3 Octavas
Rango de Notas: F3 – F6
A=442Hz
Altura Ajustable</t>
  </si>
  <si>
    <t xml:space="preserve">Pedal de bombo doble. Doble cadena, base de talonera grande y cómoda, gran ajuste al bombo, posición variable. Con estuche. Tipo Tama, Iron Cobra o Pearl eliminator</t>
  </si>
  <si>
    <t xml:space="preserve">Pearl P-2002c</t>
  </si>
  <si>
    <t xml:space="preserve">Gibraltar (6711DB)</t>
  </si>
  <si>
    <t xml:space="preserve">Pearl P2052C</t>
  </si>
  <si>
    <t xml:space="preserve">Pedal de bombo simple. Ángulo de la maza ajustable
Cadena doble
Ajuste de la tensión del muelle. Tipo Tama, Pearl o Mapex</t>
  </si>
  <si>
    <t xml:space="preserve">Pearl P-2050C </t>
  </si>
  <si>
    <t xml:space="preserve">Gibraltar (67115)</t>
  </si>
  <si>
    <t xml:space="preserve">Pearl P-930</t>
  </si>
  <si>
    <t xml:space="preserve">Gajate. Tipo LATIN PERCUSSION LP388M. Con bastidor de una pieza de alta resistencia con un poste deslizante ajustable que esta equipado con una varilla de montaje de ⅜.</t>
  </si>
  <si>
    <t xml:space="preserve">Tycoon sop. Pedal cencerro tppm</t>
  </si>
  <si>
    <t xml:space="preserve">Pad de práctica circular 12” Tipo VICFIRTH</t>
  </si>
  <si>
    <t xml:space="preserve">vicfirth pad12</t>
  </si>
  <si>
    <t xml:space="preserve">Escobilla tipo heritage Tipo VICFIRTH HB. Mango de goma color violeta.</t>
  </si>
  <si>
    <t xml:space="preserve">Regal tip br-505-yj</t>
  </si>
  <si>
    <t xml:space="preserve">Piano digital. Tipo Casio CDP130: 88 teclas, acc martillo, 3 niveles de  sensibilidad, 48 polifonias, 10 tonos, 5 canciones, 1 pedal incluido, USB.</t>
  </si>
  <si>
    <t xml:space="preserve">Casio CDP130BK</t>
  </si>
  <si>
    <t xml:space="preserve">Korg (B1)</t>
  </si>
  <si>
    <t xml:space="preserve">casio cdp130bk</t>
  </si>
  <si>
    <t xml:space="preserve">Casio</t>
  </si>
  <si>
    <t xml:space="preserve">Piano digital. Tipo CASIO CDP230RBK.
88 teclas, acc martillo, 3 niveles de sensibilidad, 48 polifonias, 700 tonos, 152 canciones, 200 ritmos, grabador 12000 notas, SD 32gb.</t>
  </si>
  <si>
    <t xml:space="preserve">CASIO CDP230RBK</t>
  </si>
  <si>
    <t xml:space="preserve">Kurzweil (KA120)</t>
  </si>
  <si>
    <t xml:space="preserve">CASIO CDP230RBK.</t>
  </si>
  <si>
    <t xml:space="preserve">Piano acústico vertical Tipo Kawai ND21. </t>
  </si>
  <si>
    <t xml:space="preserve">Kawai ND21</t>
  </si>
  <si>
    <t xml:space="preserve">Kawai</t>
  </si>
  <si>
    <t xml:space="preserve">Kawai ND21.</t>
  </si>
  <si>
    <t xml:space="preserve">JU109PE YAMAHA</t>
  </si>
  <si>
    <t xml:space="preserve">Piano eléctrico Tipo Kawai  ES 110</t>
  </si>
  <si>
    <t xml:space="preserve"> Kawai  ES 110B</t>
  </si>
  <si>
    <t xml:space="preserve">Kawai  ES 110</t>
  </si>
  <si>
    <t xml:space="preserve">Banqueta para piano tipo tijera. Tipo GATOR GFW-BNCH-1. Construcción resistente, plegable, con altura regulable, sistema de doble bloqueo, de material acero y con punteras de goma anti deslizante.</t>
  </si>
  <si>
    <t xml:space="preserve">Gator</t>
  </si>
  <si>
    <t xml:space="preserve">Gator framework gfw-bnch-1</t>
  </si>
  <si>
    <t xml:space="preserve">Teclado sensitivo Tipo CASIO CTK 3400. Teclado STD, 61 teclas, t/piano, 48 polifonías, 200s, 120 ritmos, 60 melodías, Func. Lecciones, s:auri MIDI/USB c: BK </t>
  </si>
  <si>
    <t xml:space="preserve">CASIO CTK 3400</t>
  </si>
  <si>
    <t xml:space="preserve">Yamaha PSR E 363</t>
  </si>
  <si>
    <t xml:space="preserve">Casio CTK 3500</t>
  </si>
  <si>
    <t xml:space="preserve">Atril  tipo director. Plegable</t>
  </si>
  <si>
    <t xml:space="preserve">STAGG MUSQ5. Atril de pie P. Director Metálico (Placa con agujeros) negro.</t>
  </si>
  <si>
    <t xml:space="preserve">Hércules bs311b thunder df013</t>
  </si>
  <si>
    <t xml:space="preserve">Atril metálico pleglable con patas en caño. Tipo Thunder MS-16A</t>
  </si>
  <si>
    <t xml:space="preserve">Thunder MS-16A</t>
  </si>
  <si>
    <t xml:space="preserve">Soporte Tipo Parquer. Soporte teclado tijera doble</t>
  </si>
  <si>
    <t xml:space="preserve">SMS-KS 407</t>
  </si>
  <si>
    <t xml:space="preserve">Soporte fijo para piano eléctrico, tipo mesa Tipo Thunder KS14A</t>
  </si>
  <si>
    <t xml:space="preserve">Thunder KS14A</t>
  </si>
  <si>
    <t xml:space="preserve">Stagg (Mxs A3)</t>
  </si>
  <si>
    <t xml:space="preserve">Soporte ajustable para guitarra – bajo – violin – viola – cello – banjo con 4 posiciones. Tipo HERCULES GS415B</t>
  </si>
  <si>
    <t xml:space="preserve">HERCULES GS415B</t>
  </si>
  <si>
    <t xml:space="preserve">Hamilton (KB 3800)</t>
  </si>
  <si>
    <t xml:space="preserve">Soporte de tambor liviano Tipo PEARL S-150S. “uni-lock” base  trípode</t>
  </si>
  <si>
    <t xml:space="preserve">PEARL S-150S</t>
  </si>
  <si>
    <t xml:space="preserve">Gibraltar (4706)</t>
  </si>
  <si>
    <t xml:space="preserve">Soporte para teclado aluminio Tipo STAY 1100. Tipo de soporte: Torre
Cantidad de brazos: 2. Altura máxima: 110 cm. Peso máximo soportado
20 kg. Material: Metal</t>
  </si>
  <si>
    <t xml:space="preserve">Stay</t>
  </si>
  <si>
    <t xml:space="preserve">STAY SLIM 1100-01</t>
  </si>
  <si>
    <t xml:space="preserve">Cable de instrumentos x 6 metros Tipo SAMSON IC20. Dos conectores a plug. </t>
  </si>
  <si>
    <t xml:space="preserve">SAMSON IC20.</t>
  </si>
  <si>
    <t xml:space="preserve">Kirlin</t>
  </si>
  <si>
    <t xml:space="preserve">Cables XLR-XLR x 6 metros. Tipo RAPCO NM1-20. Cable mallado de origen USA y conectores XLR de origen USA o Suizo</t>
  </si>
  <si>
    <t xml:space="preserve">Cable plug-plug x 3 metros. Tipo RAPCO HBG-10. Cable mallado de origen USA y conectores XLR de origen USA o Suizo</t>
  </si>
  <si>
    <t xml:space="preserve">Alargues de corriente Tipo: ARGENPLAS.
Medida: 10 mts. </t>
  </si>
  <si>
    <t xml:space="preserve">ARGENPLAS</t>
  </si>
  <si>
    <t xml:space="preserve">Micrófono inalámbrico. Tipo Shure SVX24/PG28-P12, Diversity, 8 frecuencias seleccionables, hasta 4 sistemas simultáneos, P12 (698-710 Mhz)</t>
  </si>
  <si>
    <t xml:space="preserve">Shure SVX24/PG28-P12,</t>
  </si>
  <si>
    <t xml:space="preserve">SHURE BLX24AR P658_M5</t>
  </si>
  <si>
    <t xml:space="preserve">Micrófono dinámico. Tipo Shure sm58,  Cardioide, 50 Hz-15kHz</t>
  </si>
  <si>
    <t xml:space="preserve">Shure sm58-LC</t>
  </si>
  <si>
    <t xml:space="preserve">Shure sm58, </t>
  </si>
  <si>
    <t xml:space="preserve">Pie micrófono. Tipo Hercules Ms432,  Soporte Microfono Boom, pesado, Quik-N-EZ,BK</t>
  </si>
  <si>
    <t xml:space="preserve">Hercules PA Ms432b</t>
  </si>
  <si>
    <t xml:space="preserve">proel DHPM540</t>
  </si>
  <si>
    <t xml:space="preserve">Samson B13</t>
  </si>
  <si>
    <t xml:space="preserve">Soporte de micrófono Tipo HERCULES MS631B. Altura variable entre 1115mm-1680mm, peso mínimo 3 kg.
Radio de la base mínimo de 340mm.
Boom con un mínimo de 780mm</t>
  </si>
  <si>
    <t xml:space="preserve">HERCULES  PA MS631B</t>
  </si>
  <si>
    <t xml:space="preserve">HERCULES MS631B.</t>
  </si>
  <si>
    <t xml:space="preserve">Micrófono para contrabajo dual pie Tipo FISHMAN BP-100C. PIEZOELÉCTRICO.  Pasivo.  Un jack conector de ¼</t>
  </si>
  <si>
    <t xml:space="preserve">Fishman</t>
  </si>
  <si>
    <t xml:space="preserve">FISHMAN BP-100C.</t>
  </si>
  <si>
    <t xml:space="preserve">Amplificador de 80 Tipo LANEY AH80. Amplificador de acústica. </t>
  </si>
  <si>
    <t xml:space="preserve">LANEY AH80</t>
  </si>
  <si>
    <t xml:space="preserve">LANEY AH80.</t>
  </si>
  <si>
    <t xml:space="preserve">Amplificador de Bajo Tipo HARTKE SYSTEMS HD50 “combo amplificador para bajo 50w 1”. </t>
  </si>
  <si>
    <t xml:space="preserve">HARTKE SYSTEMS HD50</t>
  </si>
  <si>
    <t xml:space="preserve">AMPEG (BA112V2)</t>
  </si>
  <si>
    <t xml:space="preserve">Amplificador de guitarra. Tipo Laney LX-Series 65W 1x12” REVERB</t>
  </si>
  <si>
    <t xml:space="preserve">Laney LX65R</t>
  </si>
  <si>
    <t xml:space="preserve">VOX (AV60)</t>
  </si>
  <si>
    <t xml:space="preserve">Laney LX-65 R</t>
  </si>
  <si>
    <t xml:space="preserve">Bafle potenciado Tipo TEC SHOW BAM 150A, Bafle ABS, Activo, 15´ + Dr, 200w/4, USB/SDPlay, 2 entr XLR + RCA, t/JB. </t>
  </si>
  <si>
    <t xml:space="preserve">EC SHOW BAM 150A, </t>
  </si>
  <si>
    <t xml:space="preserve">Equipo de música Tipo NOVIK EVO-10 HANDY. Sistema de audio CR/BT.</t>
  </si>
  <si>
    <t xml:space="preserve">Novik</t>
  </si>
  <si>
    <t xml:space="preserve">NOVIK EVO-10 HANDY.</t>
  </si>
  <si>
    <t xml:space="preserve">Guitarras electroacústicas Tipo CRAFTER HT-100 CE. Guitarra acústica con corte EQ con afinador de D. </t>
  </si>
  <si>
    <t xml:space="preserve"> CRAFTER HT-100 CE.</t>
  </si>
  <si>
    <t xml:space="preserve">Crafter</t>
  </si>
  <si>
    <t xml:space="preserve">Gracia (340 EQ)</t>
  </si>
  <si>
    <t xml:space="preserve">CRAFTER HT-100 CE.</t>
  </si>
  <si>
    <t xml:space="preserve">Guitarra eléctrica. Tipo Ibañez IC-IB-GRX50WH. Serie RX white</t>
  </si>
  <si>
    <t xml:space="preserve">Yamaha Pac 012BK</t>
  </si>
  <si>
    <t xml:space="preserve">Ibañez</t>
  </si>
  <si>
    <t xml:space="preserve">Ibañez IC-GRX50WH.</t>
  </si>
  <si>
    <t xml:space="preserve">Guitarra eléctrica serie RX Tipo IBANEZ GRS50WH . Dirección de la mano
Diestro. Tipo de madera del mástil
Maple. Tipo de madera del cuerpo
Basswood. Cantidad de cuerdas: 6
Cantidad de trastes: 24
Cantidad de micrófonos: 3
Largo de escala: 240 mm</t>
  </si>
  <si>
    <t xml:space="preserve">LTD-ESP (M10-BLK)</t>
  </si>
  <si>
    <t xml:space="preserve">IBAÑEZ GRX40TFB</t>
  </si>
  <si>
    <t xml:space="preserve">Guitarras  Tipo Yamaha c70</t>
  </si>
  <si>
    <t xml:space="preserve">Yamaha </t>
  </si>
  <si>
    <t xml:space="preserve">YAMAHA</t>
  </si>
  <si>
    <t xml:space="preserve">Guitarras Tipo Yamaha cg122</t>
  </si>
  <si>
    <t xml:space="preserve">Guitarra criolla Tipo FONSECA MOD 31. Hecha de tapa de pino abeto. Aros y fondo de nogal laminado. Doble filete negro. Mástil de cedro. Diapasón de nogal. Clavijero lira grabado. Lustre natural.</t>
  </si>
  <si>
    <t xml:space="preserve">Fonseca</t>
  </si>
  <si>
    <t xml:space="preserve">Gracia m7</t>
  </si>
  <si>
    <t xml:space="preserve">FONSECA MOD 31.</t>
  </si>
  <si>
    <t xml:space="preserve">Gracia modelo m 3</t>
  </si>
  <si>
    <t xml:space="preserve">x</t>
  </si>
  <si>
    <t xml:space="preserve">Guitarra con corte y EQ Tipo Gracia M10EQ
TAPA: fresno (simil pino)
ARO Y FONDO: Laurel o abedul
BRAZO: Cedro paraguayo.
DIAPASON: Nogal o Guayubira.
TRASTES: Bronce o alpaca
CLAVIJERO: Lira niquelado grabado.
EQ: FISHMAN CLA III o Atrc ETN-4
LUSTRE: brillante o mate</t>
  </si>
  <si>
    <t xml:space="preserve">GRACIA M10</t>
  </si>
  <si>
    <t xml:space="preserve">Gracia </t>
  </si>
  <si>
    <t xml:space="preserve">Gracia M10EQ</t>
  </si>
  <si>
    <t xml:space="preserve">Gracia (posee solo 100 en stock)</t>
  </si>
  <si>
    <t xml:space="preserve">Contrabajo Tipo STRADELLA MB60723/4. 
Contrabajo ¾ tapa maciza pino seleccionado carved-findo laminado-funda-arco</t>
  </si>
  <si>
    <t xml:space="preserve">Stradella MB60723/4</t>
  </si>
  <si>
    <t xml:space="preserve">Stradella</t>
  </si>
  <si>
    <t xml:space="preserve">STRADELLA MB60723/4</t>
  </si>
  <si>
    <t xml:space="preserve">Contrabajo eléctrtico con funda. Tipo de madera del cuerpo Arce
Tipo de madera del mástil
Arce</t>
  </si>
  <si>
    <t xml:space="preserve">Stagg EDB ¾ BK</t>
  </si>
  <si>
    <t xml:space="preserve">Bajo eléctrico Tipo JAY TURSER JTB-400C. Bajo precisión, cuerpo sólido, mástil de maple. </t>
  </si>
  <si>
    <t xml:space="preserve">JAY TURSER JTB-400C-BK</t>
  </si>
  <si>
    <t xml:space="preserve">Jay Turser</t>
  </si>
  <si>
    <t xml:space="preserve">Jayturser</t>
  </si>
  <si>
    <t xml:space="preserve">JAY TURSER JTB-400C</t>
  </si>
  <si>
    <t xml:space="preserve">Bajo eléctrico de estudio. Tipo SUB STERLING BY M. MAN. Construcción atornillada, trastera Palo de Rosa de 21, mango de Arce, cuerpo Tilo,  Activo</t>
  </si>
  <si>
    <t xml:space="preserve">.</t>
  </si>
  <si>
    <t xml:space="preserve">Sub Sterling (by M.Man)</t>
  </si>
  <si>
    <t xml:space="preserve">SUB STERLING BY M. MAN.</t>
  </si>
  <si>
    <t xml:space="preserve">Violoncello Tipo Stradella mc6017 .
Violoncello 4/4 – funda – arco</t>
  </si>
  <si>
    <t xml:space="preserve">Stradella </t>
  </si>
  <si>
    <t xml:space="preserve">Cremona SC-175 4/4</t>
  </si>
  <si>
    <t xml:space="preserve">Violoncello Tipo Stradella mc6012 . Violoncello 4/4 - funda – arco</t>
  </si>
  <si>
    <t xml:space="preserve">stradella MC601244</t>
  </si>
  <si>
    <t xml:space="preserve">Stradella mc6012 .</t>
  </si>
  <si>
    <t xml:space="preserve">Violín eléctrico  Tipo KINGLOS SDDS-1311. 4/4 avanzado con ecualizador de 3 bandas. Color negro con diseño artistico de fibra de carbono. Cuerpo solido, marcos de ABS, clavijas de ebano con estuche semi-rigido, arco, auriculares, cable de 4m. Pick-up system: DV-10B active pick-up, con volumen tuner, EQ 3 bandas, sockets og line out, mic and phone, on-off.</t>
  </si>
  <si>
    <t xml:space="preserve">KINGLOS SDDS-1311</t>
  </si>
  <si>
    <t xml:space="preserve">Kinglos</t>
  </si>
  <si>
    <t xml:space="preserve">KINGLOS SDDS-1311.</t>
  </si>
  <si>
    <t xml:space="preserve">Arco de ebano para violín 4/4 Tipo Cremona LB-20. J Lasalle. Material: Carbono-grafito &amp; Pernambuco. Round. Flex :5100</t>
  </si>
  <si>
    <t xml:space="preserve">Ancuna</t>
  </si>
  <si>
    <t xml:space="preserve">Cremona LB-20</t>
  </si>
  <si>
    <t xml:space="preserve">Arco de ebano para viola. Tipo Cremona LB-20C. J Lasalle. 4/4 Material: Carbono-grafito &amp; Pernambuco. Round. Flex :5100</t>
  </si>
  <si>
    <t xml:space="preserve">Cremona LB-20C</t>
  </si>
  <si>
    <t xml:space="preserve">Arco de ebano para violoncello. Tipo Cremona LB-20V. J Lasalle. 15”-17” Carbono-grafito &amp; Pernambuco. Round. Flex :5100</t>
  </si>
  <si>
    <t xml:space="preserve">Cremona LB-20V</t>
  </si>
  <si>
    <t xml:space="preserve">Encordado para guitarra criolla tipo silverplated Tipo DADDARIO EJ27N. Unidades por paquete: 1
Cantidad de cuerdas: 6
Materiales: Nylon
Tensión: normal
Calibres: normal</t>
  </si>
  <si>
    <t xml:space="preserve">DADDARIO EJ27N</t>
  </si>
  <si>
    <t xml:space="preserve">Da’ddario</t>
  </si>
  <si>
    <t xml:space="preserve">DADDARIO EJ27N.</t>
  </si>
  <si>
    <t xml:space="preserve">Encordado para guitarra eléctrica bright tone Tipo DADDARIO EXL110 Unidades por paquete: 1</t>
  </si>
  <si>
    <t xml:space="preserve">DADDARIO EXL110</t>
  </si>
  <si>
    <t xml:space="preserve">Rotosound</t>
  </si>
  <si>
    <t xml:space="preserve">Encordado para bajo light gauge Tipo DADDARIO EXL170. Calibre de cuerda: .045
Unidades por paquete: 1
Tipo de cuerda: Round wound
Material: Acero inoxidable. Escala de la cuerda: Larga</t>
  </si>
  <si>
    <t xml:space="preserve">DADDARIO EXL170. </t>
  </si>
  <si>
    <t xml:space="preserve">DADDARIO EXL170.</t>
  </si>
  <si>
    <t xml:space="preserve">Estuches de guitarra semirrigido Tipo SKB</t>
  </si>
  <si>
    <t xml:space="preserve">Stagg (HGB 2C)</t>
  </si>
  <si>
    <t xml:space="preserve">Gator gl-classic</t>
  </si>
  <si>
    <t xml:space="preserve">Fundas para criolla  Acolchada, tela de avión, lateral acolchado, correas tipo mochila.
Industria Nacional</t>
  </si>
  <si>
    <t xml:space="preserve">Nacional RSRCI Funda Guitarra Clásica- Acolchada, dos correas- tela de avión</t>
  </si>
  <si>
    <t xml:space="preserve">Guardala Bags</t>
  </si>
  <si>
    <t xml:space="preserve">Funda gbc-08</t>
  </si>
  <si>
    <t xml:space="preserve">Nusdeo (cotiza solo 100)</t>
  </si>
  <si>
    <t xml:space="preserve">Trompetas Tipo LINCOLN  WINDJYTR1401. Trompeta Bb  con estuche </t>
  </si>
  <si>
    <t xml:space="preserve">LINCOLN JYTR1401</t>
  </si>
  <si>
    <t xml:space="preserve">Lincond Wind</t>
  </si>
  <si>
    <t xml:space="preserve">Linconn Wind</t>
  </si>
  <si>
    <t xml:space="preserve">LINCOLN  WINDJYTR1401.</t>
  </si>
  <si>
    <t xml:space="preserve">LINCOLN</t>
  </si>
  <si>
    <t xml:space="preserve">Trompeta tipo yellow brass. Tipo KNIGHT JBTR-300. Laqueado con estuche abs. Afinación si bemol. </t>
  </si>
  <si>
    <t xml:space="preserve">KNIGHT JBTR-300</t>
  </si>
  <si>
    <t xml:space="preserve">KNIGHT JBTR-300.</t>
  </si>
  <si>
    <t xml:space="preserve">Trombones Tipo: LINCOLN WINDJYTB1503. Trombón a vara en Bb tenor, con llave transpositora, con estuche.</t>
  </si>
  <si>
    <t xml:space="preserve">Linconn Wind (JYTB02)</t>
  </si>
  <si>
    <t xml:space="preserve">wiseman trombon dtb-250</t>
  </si>
  <si>
    <t xml:space="preserve">AN</t>
  </si>
  <si>
    <t xml:space="preserve">Trombon a piston yellow brass con estuche, Tipo KNIGHT JBSL-900. </t>
  </si>
  <si>
    <t xml:space="preserve">KNIGHT JBSL-900</t>
  </si>
  <si>
    <t xml:space="preserve">Saxo alto Tipo LINCOLN WINDJYAS1102. Saxo alto mi b dorado con estuche  </t>
  </si>
  <si>
    <t xml:space="preserve">LINCOLN JYAS1102</t>
  </si>
  <si>
    <t xml:space="preserve">LINCOLN WINDJYAS1102</t>
  </si>
  <si>
    <t xml:space="preserve">Saxo alto Eb, llave ded F#, yellow brass Tipo KNIGHT JBAS-200. Laqueado con estuche </t>
  </si>
  <si>
    <t xml:space="preserve">KNIGHT JBAS-200</t>
  </si>
  <si>
    <t xml:space="preserve">KNIGHT JBAS-200.</t>
  </si>
  <si>
    <t xml:space="preserve">Flautas melódicas Tipo PARQUER 32</t>
  </si>
  <si>
    <t xml:space="preserve">PARQUER 32</t>
  </si>
  <si>
    <t xml:space="preserve">Flauta Piccolo traversa Tipo Yamaha c70</t>
  </si>
  <si>
    <t xml:space="preserve">Yamaha ypc-32</t>
  </si>
  <si>
    <t xml:space="preserve">Gabinete con potencia Gabinete con potencia de 400W o más y Consola de no menos de 4 canales de mic y 2 stereos, efecto de reverb digital SPX 4 tipos. Supresión de retroalimentación incorporado, tipo portable, liviano, mezclador extraible, alimentación phantom Tipo YAMAHA STAGEPAS400BT. </t>
  </si>
  <si>
    <t xml:space="preserve">YAMAHA STAGEPAS400BT. </t>
  </si>
  <si>
    <t xml:space="preserve">yamaha stagepas400i</t>
  </si>
  <si>
    <r>
      <rPr>
        <i val="true"/>
        <sz val="10"/>
        <rFont val="Calibri"/>
        <family val="2"/>
        <charset val="1"/>
      </rPr>
      <t xml:space="preserve">Amplificador de guitarra 60w </t>
    </r>
    <r>
      <rPr>
        <i val="true"/>
        <sz val="10"/>
        <color rgb="FF000000"/>
        <rFont val="Calibri"/>
        <family val="2"/>
        <charset val="1"/>
      </rPr>
      <t xml:space="preserve">Tipo VOX VT80+. </t>
    </r>
    <r>
      <rPr>
        <sz val="10"/>
        <color rgb="FF000000"/>
        <rFont val="Calibri"/>
        <family val="2"/>
        <charset val="1"/>
      </rPr>
      <t xml:space="preserve">Pre valvular, modelado de 99 presets, valvula de 12Ax7,  interruptor de potencia de salida, afinador automatico integrado, parlante de 10” de 8ohms, salida de auricular, entrada de linea 1/4”, auxiliar 1/8”, salida de auricular 1/8”, entrada de footswitch, peso de 10,9 kg, medidas 422x422x406 mm</t>
    </r>
  </si>
  <si>
    <t xml:space="preserve">Vox</t>
  </si>
  <si>
    <t xml:space="preserve">vox vt100x</t>
  </si>
  <si>
    <t xml:space="preserve">Amplificador de señal Tipo NUX GP-1.
Tipo dispositivo jack para escuchar el instrumento por auricular, control de volumen, control de tono, control de ganancia.</t>
  </si>
  <si>
    <t xml:space="preserve">NUX GP-1 AMP</t>
  </si>
  <si>
    <t xml:space="preserve">Nux</t>
  </si>
  <si>
    <t xml:space="preserve">Mini amplug vox</t>
  </si>
  <si>
    <t xml:space="preserve">Bafle potenciado Tipo SAMSON EXPEDITION XP360B. Activo ABS. Portable, parlante de 6”, drivers de 1”, 40w, 2 canales, 1  canal combo preamplificado, bluetooh, eq 2 bandas, bateria recargable</t>
  </si>
  <si>
    <t xml:space="preserve"> SAMSON EXPEDITION XP360B.</t>
  </si>
  <si>
    <t xml:space="preserve">SAMSON EXPEDITION XP360B.</t>
  </si>
  <si>
    <t xml:space="preserve">Sintetizador Tipo ROLAND GOKEYS. Medidas
87.7 x 27.1 x 8.2 cm
Cantidad de teclas: 61
Polifonía (máximo): 128. Fuente de sonido: Alimentación de corriente. Peso
3.9 kg</t>
  </si>
  <si>
    <t xml:space="preserve">Roland</t>
  </si>
  <si>
    <t xml:space="preserve">Korg (kross g1)</t>
  </si>
  <si>
    <t xml:space="preserve">ROLAND GOKEYS 60 61 kl</t>
  </si>
  <si>
    <t xml:space="preserve">Total de la Oferta:</t>
  </si>
  <si>
    <t xml:space="preserve">Total adjudicado:</t>
  </si>
  <si>
    <t xml:space="preserve">REFERENCIA</t>
  </si>
  <si>
    <t xml:space="preserve">                     General Roca  ........ de ….........................................  de 2019</t>
  </si>
  <si>
    <t xml:space="preserve">A = ADJUDICADO</t>
  </si>
  <si>
    <t xml:space="preserve">IT= ADJUDICADO (INFORME TÉCNICO)</t>
  </si>
  <si>
    <t xml:space="preserve">………………………………..</t>
  </si>
  <si>
    <t xml:space="preserve">E= EMPATE</t>
  </si>
  <si>
    <t xml:space="preserve">FIRMA Y SELLO</t>
  </si>
  <si>
    <t xml:space="preserve">D= DESIERTO</t>
  </si>
  <si>
    <t xml:space="preserve">AN= COMPRA ANULADA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</si>
</sst>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2C0A]#,##0.00;[RED]\([$$-2C0A]#,##0.00\)"/>
    <numFmt numFmtId="166" formatCode="&quot;$ &quot;#,##0.0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u val="single"/>
      <sz val="10"/>
      <color rgb="FF000000"/>
      <name val="Arial"/>
      <family val="2"/>
      <charset val="1"/>
    </font>
    <font>
      <b val="true"/>
      <u val="single"/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i val="true"/>
      <sz val="10"/>
      <name val="Calibri"/>
      <family val="2"/>
      <charset val="1"/>
    </font>
    <font>
      <i val="true"/>
      <sz val="10"/>
      <color rgb="FF000000"/>
      <name val="Calibri"/>
      <family val="2"/>
      <charset val="1"/>
    </font>
    <font>
      <b val="true"/>
      <sz val="10"/>
      <color rgb="FF000000"/>
      <name val="Calibrí"/>
      <family val="0"/>
      <charset val="1"/>
    </font>
    <font>
      <b val="true"/>
      <sz val="10"/>
      <name val="Calibrí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AA61A"/>
        <bgColor rgb="FFF58220"/>
      </patternFill>
    </fill>
    <fill>
      <patternFill patternType="solid">
        <fgColor rgb="FF00AAAD"/>
        <bgColor rgb="FF008080"/>
      </patternFill>
    </fill>
    <fill>
      <patternFill patternType="solid">
        <fgColor rgb="FFF58220"/>
        <bgColor rgb="FFFAA61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dotted">
        <color rgb="FF212121"/>
      </left>
      <right style="hair">
        <color rgb="FF212121"/>
      </right>
      <top style="hair">
        <color rgb="FF212121"/>
      </top>
      <bottom style="hair">
        <color rgb="FF212121"/>
      </bottom>
      <diagonal/>
    </border>
    <border diagonalUp="false" diagonalDown="false">
      <left style="hair">
        <color rgb="FF212121"/>
      </left>
      <right style="hair">
        <color rgb="FF212121"/>
      </right>
      <top style="hair">
        <color rgb="FF212121"/>
      </top>
      <bottom style="hair">
        <color rgb="FF212121"/>
      </bottom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0" fillId="0" borderId="4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0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0" fillId="2" borderId="4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3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0" fillId="3" borderId="4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6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0" fillId="0" borderId="1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2" borderId="1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4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0" fillId="4" borderId="1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6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3" borderId="1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4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AAAD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5822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1815480</xdr:colOff>
      <xdr:row>0</xdr:row>
      <xdr:rowOff>38160</xdr:rowOff>
    </xdr:from>
    <xdr:to>
      <xdr:col>3</xdr:col>
      <xdr:colOff>2909160</xdr:colOff>
      <xdr:row>6</xdr:row>
      <xdr:rowOff>34920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3340080" y="38160"/>
          <a:ext cx="1093680" cy="12639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5:AMJ130"/>
  <sheetViews>
    <sheetView showFormulas="false" showGridLines="true" showRowColHeaders="true" showZeros="true" rightToLeft="false" tabSelected="true" showOutlineSymbols="true" defaultGridColor="true" view="pageBreakPreview" topLeftCell="B28" colorId="64" zoomScale="75" zoomScaleNormal="75" zoomScalePageLayoutView="75" workbookViewId="0">
      <selection pane="topLeft" activeCell="R126" activeCellId="0" sqref="R126"/>
    </sheetView>
  </sheetViews>
  <sheetFormatPr defaultRowHeight="13.8" zeroHeight="false" outlineLevelRow="0" outlineLevelCol="0"/>
  <cols>
    <col collapsed="false" customWidth="true" hidden="false" outlineLevel="0" max="1" min="1" style="1" width="5.68"/>
    <col collapsed="false" customWidth="true" hidden="false" outlineLevel="0" max="2" min="2" style="2" width="5.68"/>
    <col collapsed="false" customWidth="true" hidden="false" outlineLevel="0" max="3" min="3" style="2" width="5.79"/>
    <col collapsed="false" customWidth="true" hidden="false" outlineLevel="0" max="4" min="4" style="2" width="39.1"/>
    <col collapsed="false" customWidth="true" hidden="false" outlineLevel="0" max="5" min="5" style="2" width="15.85"/>
    <col collapsed="false" customWidth="true" hidden="false" outlineLevel="0" max="6" min="6" style="3" width="15.06"/>
    <col collapsed="false" customWidth="true" hidden="false" outlineLevel="0" max="7" min="7" style="2" width="18.1"/>
    <col collapsed="false" customWidth="true" hidden="false" outlineLevel="0" max="8" min="8" style="4" width="6.06"/>
    <col collapsed="false" customWidth="true" hidden="false" outlineLevel="0" max="9" min="9" style="2" width="14.33"/>
    <col collapsed="false" customWidth="true" hidden="false" outlineLevel="0" max="10" min="10" style="3" width="15.96"/>
    <col collapsed="false" customWidth="true" hidden="false" outlineLevel="0" max="11" min="11" style="3" width="15.06"/>
    <col collapsed="false" customWidth="true" hidden="false" outlineLevel="0" max="12" min="12" style="5" width="10.6"/>
    <col collapsed="false" customWidth="true" hidden="false" outlineLevel="0" max="13" min="13" style="2" width="10.6"/>
    <col collapsed="false" customWidth="true" hidden="false" outlineLevel="0" max="14" min="14" style="3" width="15.96"/>
    <col collapsed="false" customWidth="true" hidden="false" outlineLevel="0" max="15" min="15" style="3" width="15.06"/>
    <col collapsed="false" customWidth="true" hidden="false" outlineLevel="0" max="16" min="16" style="5" width="10.6"/>
    <col collapsed="false" customWidth="true" hidden="false" outlineLevel="0" max="17" min="17" style="2" width="10.6"/>
    <col collapsed="false" customWidth="true" hidden="false" outlineLevel="0" max="18" min="18" style="3" width="13.74"/>
    <col collapsed="false" customWidth="true" hidden="false" outlineLevel="0" max="19" min="19" style="3" width="13.93"/>
    <col collapsed="false" customWidth="true" hidden="false" outlineLevel="0" max="20" min="20" style="4" width="13.15"/>
    <col collapsed="false" customWidth="true" hidden="false" outlineLevel="0" max="21" min="21" style="2" width="10.6"/>
    <col collapsed="false" customWidth="true" hidden="false" outlineLevel="0" max="22" min="22" style="3" width="13.74"/>
    <col collapsed="false" customWidth="true" hidden="false" outlineLevel="0" max="23" min="23" style="3" width="13.93"/>
    <col collapsed="false" customWidth="true" hidden="false" outlineLevel="0" max="24" min="24" style="2" width="10.6"/>
    <col collapsed="false" customWidth="true" hidden="false" outlineLevel="0" max="1023" min="25" style="0" width="10.6"/>
    <col collapsed="false" customWidth="true" hidden="false" outlineLevel="0" max="1025" min="1024" style="0" width="9.14"/>
  </cols>
  <sheetData>
    <row r="5" customFormat="false" ht="22.3" hidden="false" customHeight="true" outlineLevel="0" collapsed="false">
      <c r="I5" s="0"/>
    </row>
    <row r="6" customFormat="false" ht="22.3" hidden="false" customHeight="true" outlineLevel="0" collapsed="false">
      <c r="I6" s="0"/>
    </row>
    <row r="7" customFormat="false" ht="22.3" hidden="false" customHeight="true" outlineLevel="0" collapsed="false">
      <c r="I7" s="0"/>
    </row>
    <row r="8" customFormat="false" ht="22.3" hidden="false" customHeight="true" outlineLevel="0" collapsed="false">
      <c r="I8" s="0"/>
    </row>
    <row r="9" customFormat="false" ht="22.3" hidden="false" customHeight="true" outlineLevel="0" collapsed="false">
      <c r="B9" s="6" t="s">
        <v>0</v>
      </c>
      <c r="C9" s="6"/>
      <c r="D9" s="6"/>
      <c r="E9" s="6"/>
      <c r="F9" s="6"/>
      <c r="G9" s="6"/>
      <c r="H9" s="7"/>
      <c r="I9" s="0"/>
    </row>
    <row r="10" customFormat="false" ht="22.3" hidden="false" customHeight="true" outlineLevel="0" collapsed="false">
      <c r="B10" s="8"/>
      <c r="I10" s="0"/>
    </row>
    <row r="11" customFormat="false" ht="13.8" hidden="false" customHeight="false" outlineLevel="0" collapsed="false">
      <c r="C11" s="9" t="s">
        <v>1</v>
      </c>
    </row>
    <row r="12" customFormat="false" ht="8.95" hidden="false" customHeight="true" outlineLevel="0" collapsed="false">
      <c r="C12" s="9"/>
    </row>
    <row r="13" customFormat="false" ht="13.8" hidden="false" customHeight="false" outlineLevel="0" collapsed="false">
      <c r="C13" s="9" t="s">
        <v>2</v>
      </c>
    </row>
    <row r="14" customFormat="false" ht="9.7" hidden="false" customHeight="true" outlineLevel="0" collapsed="false">
      <c r="B14" s="10"/>
    </row>
    <row r="15" customFormat="false" ht="46.5" hidden="false" customHeight="true" outlineLevel="0" collapsed="false">
      <c r="A15" s="11"/>
      <c r="B15" s="12"/>
      <c r="C15" s="13"/>
      <c r="D15" s="13"/>
      <c r="E15" s="14" t="s">
        <v>3</v>
      </c>
      <c r="F15" s="15" t="s">
        <v>4</v>
      </c>
      <c r="G15" s="15"/>
      <c r="H15" s="16"/>
      <c r="I15" s="14" t="s">
        <v>5</v>
      </c>
      <c r="J15" s="15" t="s">
        <v>6</v>
      </c>
      <c r="K15" s="15"/>
      <c r="L15" s="16"/>
      <c r="M15" s="14" t="s">
        <v>7</v>
      </c>
      <c r="N15" s="15" t="s">
        <v>8</v>
      </c>
      <c r="O15" s="15"/>
      <c r="P15" s="16"/>
      <c r="Q15" s="14" t="s">
        <v>9</v>
      </c>
      <c r="R15" s="15" t="s">
        <v>10</v>
      </c>
      <c r="S15" s="15"/>
      <c r="T15" s="16"/>
      <c r="U15" s="14" t="s">
        <v>11</v>
      </c>
      <c r="V15" s="15" t="s">
        <v>12</v>
      </c>
      <c r="W15" s="15"/>
      <c r="X15" s="17"/>
    </row>
    <row r="16" customFormat="false" ht="29.2" hidden="false" customHeight="true" outlineLevel="0" collapsed="false">
      <c r="A16" s="11"/>
      <c r="B16" s="18" t="s">
        <v>13</v>
      </c>
      <c r="C16" s="18" t="s">
        <v>14</v>
      </c>
      <c r="D16" s="18" t="s">
        <v>15</v>
      </c>
      <c r="E16" s="18" t="s">
        <v>16</v>
      </c>
      <c r="F16" s="19" t="s">
        <v>17</v>
      </c>
      <c r="G16" s="16" t="s">
        <v>18</v>
      </c>
      <c r="H16" s="16"/>
      <c r="I16" s="18" t="s">
        <v>16</v>
      </c>
      <c r="J16" s="19" t="s">
        <v>17</v>
      </c>
      <c r="K16" s="19" t="s">
        <v>18</v>
      </c>
      <c r="L16" s="16"/>
      <c r="M16" s="18" t="s">
        <v>16</v>
      </c>
      <c r="N16" s="19" t="s">
        <v>17</v>
      </c>
      <c r="O16" s="19" t="s">
        <v>18</v>
      </c>
      <c r="P16" s="16"/>
      <c r="Q16" s="18" t="s">
        <v>16</v>
      </c>
      <c r="R16" s="19" t="s">
        <v>17</v>
      </c>
      <c r="S16" s="19" t="s">
        <v>18</v>
      </c>
      <c r="T16" s="16"/>
      <c r="U16" s="18" t="s">
        <v>16</v>
      </c>
      <c r="V16" s="19" t="s">
        <v>17</v>
      </c>
      <c r="W16" s="19" t="s">
        <v>18</v>
      </c>
      <c r="X16" s="16"/>
    </row>
    <row r="17" s="28" customFormat="true" ht="33.65" hidden="false" customHeight="true" outlineLevel="0" collapsed="false">
      <c r="A17" s="11" t="s">
        <v>19</v>
      </c>
      <c r="B17" s="20" t="n">
        <v>1</v>
      </c>
      <c r="C17" s="21" t="n">
        <v>3</v>
      </c>
      <c r="D17" s="22" t="s">
        <v>20</v>
      </c>
      <c r="E17" s="22"/>
      <c r="F17" s="23" t="n">
        <v>0</v>
      </c>
      <c r="G17" s="19" t="n">
        <f aca="false">F17*C17</f>
        <v>0</v>
      </c>
      <c r="H17" s="16"/>
      <c r="I17" s="24" t="s">
        <v>21</v>
      </c>
      <c r="J17" s="25" t="n">
        <v>1376.5</v>
      </c>
      <c r="K17" s="26" t="n">
        <f aca="false">J17*C17</f>
        <v>4129.5</v>
      </c>
      <c r="L17" s="27" t="s">
        <v>22</v>
      </c>
      <c r="M17" s="22" t="s">
        <v>21</v>
      </c>
      <c r="N17" s="23" t="n">
        <v>1390</v>
      </c>
      <c r="O17" s="19" t="n">
        <f aca="false">N17*C17</f>
        <v>4170</v>
      </c>
      <c r="P17" s="16"/>
      <c r="Q17" s="22"/>
      <c r="R17" s="23" t="n">
        <v>1558</v>
      </c>
      <c r="S17" s="19" t="n">
        <f aca="false">R17*C17</f>
        <v>4674</v>
      </c>
      <c r="T17" s="16"/>
      <c r="U17" s="22"/>
      <c r="V17" s="23" t="n">
        <v>0</v>
      </c>
      <c r="W17" s="19" t="n">
        <f aca="false">V17*C17</f>
        <v>0</v>
      </c>
      <c r="X17" s="16"/>
      <c r="AMJ17" s="0"/>
    </row>
    <row r="18" s="28" customFormat="true" ht="33.65" hidden="false" customHeight="true" outlineLevel="0" collapsed="false">
      <c r="A18" s="11" t="s">
        <v>19</v>
      </c>
      <c r="B18" s="20" t="n">
        <v>2</v>
      </c>
      <c r="C18" s="21" t="n">
        <v>4</v>
      </c>
      <c r="D18" s="22" t="s">
        <v>23</v>
      </c>
      <c r="E18" s="22"/>
      <c r="F18" s="23" t="n">
        <v>0</v>
      </c>
      <c r="G18" s="19" t="n">
        <f aca="false">F18*C18</f>
        <v>0</v>
      </c>
      <c r="H18" s="16"/>
      <c r="I18" s="24" t="s">
        <v>24</v>
      </c>
      <c r="J18" s="25" t="n">
        <v>2943.67</v>
      </c>
      <c r="K18" s="26" t="n">
        <f aca="false">J18*C18</f>
        <v>11774.68</v>
      </c>
      <c r="L18" s="27" t="s">
        <v>22</v>
      </c>
      <c r="M18" s="22" t="s">
        <v>25</v>
      </c>
      <c r="N18" s="23" t="n">
        <v>3900</v>
      </c>
      <c r="O18" s="19" t="n">
        <f aca="false">N18*C18</f>
        <v>15600</v>
      </c>
      <c r="P18" s="16"/>
      <c r="Q18" s="22" t="s">
        <v>25</v>
      </c>
      <c r="R18" s="23" t="n">
        <v>3211</v>
      </c>
      <c r="S18" s="19" t="n">
        <f aca="false">R18*C18</f>
        <v>12844</v>
      </c>
      <c r="T18" s="16"/>
      <c r="U18" s="22"/>
      <c r="V18" s="23" t="n">
        <v>0</v>
      </c>
      <c r="W18" s="19" t="n">
        <f aca="false">V18*C18</f>
        <v>0</v>
      </c>
      <c r="X18" s="16"/>
      <c r="AMJ18" s="0"/>
    </row>
    <row r="19" s="28" customFormat="true" ht="44.85" hidden="false" customHeight="true" outlineLevel="0" collapsed="false">
      <c r="A19" s="11" t="s">
        <v>19</v>
      </c>
      <c r="B19" s="20" t="n">
        <v>3</v>
      </c>
      <c r="C19" s="21" t="n">
        <v>2</v>
      </c>
      <c r="D19" s="22" t="s">
        <v>26</v>
      </c>
      <c r="E19" s="22"/>
      <c r="F19" s="23" t="n">
        <v>0</v>
      </c>
      <c r="G19" s="19" t="n">
        <f aca="false">F19*C19</f>
        <v>0</v>
      </c>
      <c r="H19" s="16"/>
      <c r="I19" s="22"/>
      <c r="J19" s="23" t="n">
        <v>0</v>
      </c>
      <c r="K19" s="19" t="n">
        <f aca="false">J19*C19</f>
        <v>0</v>
      </c>
      <c r="L19" s="16"/>
      <c r="M19" s="22" t="s">
        <v>27</v>
      </c>
      <c r="N19" s="23" t="n">
        <v>8800</v>
      </c>
      <c r="O19" s="19" t="n">
        <f aca="false">N19*C19</f>
        <v>17600</v>
      </c>
      <c r="P19" s="16"/>
      <c r="Q19" s="24" t="s">
        <v>28</v>
      </c>
      <c r="R19" s="25" t="n">
        <v>4518</v>
      </c>
      <c r="S19" s="26" t="n">
        <f aca="false">R19*C19</f>
        <v>9036</v>
      </c>
      <c r="T19" s="27" t="s">
        <v>22</v>
      </c>
      <c r="U19" s="22"/>
      <c r="V19" s="23" t="n">
        <v>0</v>
      </c>
      <c r="W19" s="19" t="n">
        <f aca="false">V19*C19</f>
        <v>0</v>
      </c>
      <c r="X19" s="16"/>
      <c r="AMJ19" s="0"/>
    </row>
    <row r="20" s="28" customFormat="true" ht="66.85" hidden="false" customHeight="true" outlineLevel="0" collapsed="false">
      <c r="A20" s="11" t="s">
        <v>29</v>
      </c>
      <c r="B20" s="20" t="n">
        <v>4</v>
      </c>
      <c r="C20" s="21" t="n">
        <v>1</v>
      </c>
      <c r="D20" s="22" t="s">
        <v>30</v>
      </c>
      <c r="E20" s="22"/>
      <c r="F20" s="23" t="n">
        <v>0</v>
      </c>
      <c r="G20" s="19" t="n">
        <f aca="false">F20*C20</f>
        <v>0</v>
      </c>
      <c r="H20" s="29"/>
      <c r="I20" s="22"/>
      <c r="J20" s="23" t="n">
        <v>0</v>
      </c>
      <c r="K20" s="19" t="n">
        <f aca="false">J20*C20</f>
        <v>0</v>
      </c>
      <c r="L20" s="29"/>
      <c r="M20" s="24" t="s">
        <v>31</v>
      </c>
      <c r="N20" s="25" t="n">
        <v>44900</v>
      </c>
      <c r="O20" s="26" t="n">
        <f aca="false">N20*C20</f>
        <v>44900</v>
      </c>
      <c r="P20" s="30" t="s">
        <v>22</v>
      </c>
      <c r="Q20" s="22" t="s">
        <v>32</v>
      </c>
      <c r="R20" s="23" t="n">
        <v>66415</v>
      </c>
      <c r="S20" s="19" t="n">
        <f aca="false">R20*C20</f>
        <v>66415</v>
      </c>
      <c r="T20" s="29"/>
      <c r="U20" s="22"/>
      <c r="V20" s="23" t="n">
        <v>0</v>
      </c>
      <c r="W20" s="19" t="n">
        <f aca="false">V20*C20</f>
        <v>0</v>
      </c>
      <c r="X20" s="31"/>
      <c r="AMJ20" s="0"/>
    </row>
    <row r="21" s="28" customFormat="true" ht="44.85" hidden="false" customHeight="true" outlineLevel="0" collapsed="false">
      <c r="A21" s="11" t="s">
        <v>19</v>
      </c>
      <c r="B21" s="20" t="n">
        <v>5</v>
      </c>
      <c r="C21" s="21" t="n">
        <v>2</v>
      </c>
      <c r="D21" s="22" t="s">
        <v>33</v>
      </c>
      <c r="E21" s="22" t="s">
        <v>34</v>
      </c>
      <c r="F21" s="23" t="n">
        <v>33600</v>
      </c>
      <c r="G21" s="19" t="n">
        <f aca="false">F21*C21</f>
        <v>67200</v>
      </c>
      <c r="H21" s="29"/>
      <c r="I21" s="22" t="s">
        <v>35</v>
      </c>
      <c r="J21" s="23" t="n">
        <v>27807.25</v>
      </c>
      <c r="K21" s="19" t="n">
        <f aca="false">J21*C21</f>
        <v>55614.5</v>
      </c>
      <c r="L21" s="29"/>
      <c r="M21" s="22" t="s">
        <v>35</v>
      </c>
      <c r="N21" s="23" t="n">
        <v>30900</v>
      </c>
      <c r="O21" s="19" t="n">
        <f aca="false">N21*C21</f>
        <v>61800</v>
      </c>
      <c r="P21" s="29"/>
      <c r="Q21" s="24" t="s">
        <v>36</v>
      </c>
      <c r="R21" s="25" t="n">
        <v>26591</v>
      </c>
      <c r="S21" s="26" t="n">
        <f aca="false">R21*C21</f>
        <v>53182</v>
      </c>
      <c r="T21" s="30" t="s">
        <v>22</v>
      </c>
      <c r="U21" s="22"/>
      <c r="V21" s="23" t="n">
        <v>0</v>
      </c>
      <c r="W21" s="19" t="n">
        <f aca="false">V21*C21</f>
        <v>0</v>
      </c>
      <c r="X21" s="31"/>
      <c r="AMJ21" s="0"/>
    </row>
    <row r="22" s="28" customFormat="true" ht="44.85" hidden="false" customHeight="true" outlineLevel="0" collapsed="false">
      <c r="A22" s="11" t="s">
        <v>19</v>
      </c>
      <c r="B22" s="20" t="n">
        <v>6</v>
      </c>
      <c r="C22" s="21" t="n">
        <v>1</v>
      </c>
      <c r="D22" s="22" t="s">
        <v>37</v>
      </c>
      <c r="E22" s="22" t="s">
        <v>38</v>
      </c>
      <c r="F22" s="23" t="n">
        <v>22818</v>
      </c>
      <c r="G22" s="19" t="n">
        <f aca="false">F22*C22</f>
        <v>22818</v>
      </c>
      <c r="H22" s="29"/>
      <c r="I22" s="22" t="s">
        <v>35</v>
      </c>
      <c r="J22" s="23" t="n">
        <v>18884.71</v>
      </c>
      <c r="K22" s="19" t="n">
        <f aca="false">J22*C22</f>
        <v>18884.71</v>
      </c>
      <c r="L22" s="29"/>
      <c r="M22" s="22" t="s">
        <v>39</v>
      </c>
      <c r="N22" s="23" t="n">
        <v>21300</v>
      </c>
      <c r="O22" s="19" t="n">
        <f aca="false">N22*C22</f>
        <v>21300</v>
      </c>
      <c r="P22" s="29"/>
      <c r="Q22" s="24" t="s">
        <v>40</v>
      </c>
      <c r="R22" s="25" t="n">
        <v>18058</v>
      </c>
      <c r="S22" s="26" t="n">
        <f aca="false">R22*C22</f>
        <v>18058</v>
      </c>
      <c r="T22" s="30" t="s">
        <v>22</v>
      </c>
      <c r="U22" s="22"/>
      <c r="V22" s="23" t="n">
        <v>0</v>
      </c>
      <c r="W22" s="19" t="n">
        <f aca="false">V22*C22</f>
        <v>0</v>
      </c>
      <c r="X22" s="31"/>
      <c r="AMJ22" s="0"/>
    </row>
    <row r="23" s="28" customFormat="true" ht="55.85" hidden="false" customHeight="true" outlineLevel="0" collapsed="false">
      <c r="A23" s="11" t="s">
        <v>29</v>
      </c>
      <c r="B23" s="20" t="n">
        <v>7</v>
      </c>
      <c r="C23" s="21" t="n">
        <v>1</v>
      </c>
      <c r="D23" s="22" t="s">
        <v>41</v>
      </c>
      <c r="E23" s="22"/>
      <c r="F23" s="23" t="n">
        <v>0</v>
      </c>
      <c r="G23" s="19" t="n">
        <f aca="false">F23*C23</f>
        <v>0</v>
      </c>
      <c r="H23" s="29"/>
      <c r="I23" s="22"/>
      <c r="J23" s="23" t="n">
        <v>0</v>
      </c>
      <c r="K23" s="19" t="n">
        <f aca="false">J23*C23</f>
        <v>0</v>
      </c>
      <c r="L23" s="29"/>
      <c r="M23" s="22" t="s">
        <v>42</v>
      </c>
      <c r="N23" s="23" t="n">
        <v>5900</v>
      </c>
      <c r="O23" s="19" t="n">
        <f aca="false">N23*C23</f>
        <v>5900</v>
      </c>
      <c r="P23" s="29"/>
      <c r="Q23" s="24" t="s">
        <v>43</v>
      </c>
      <c r="R23" s="25" t="n">
        <v>4957</v>
      </c>
      <c r="S23" s="26" t="n">
        <f aca="false">R23*C23</f>
        <v>4957</v>
      </c>
      <c r="T23" s="30" t="s">
        <v>22</v>
      </c>
      <c r="U23" s="22"/>
      <c r="V23" s="23" t="n">
        <v>0</v>
      </c>
      <c r="W23" s="19" t="n">
        <f aca="false">V23*C23</f>
        <v>0</v>
      </c>
      <c r="X23" s="31"/>
      <c r="AMJ23" s="0"/>
    </row>
    <row r="24" s="28" customFormat="true" ht="33.65" hidden="false" customHeight="true" outlineLevel="0" collapsed="false">
      <c r="A24" s="11" t="s">
        <v>29</v>
      </c>
      <c r="B24" s="20" t="n">
        <v>8</v>
      </c>
      <c r="C24" s="21" t="n">
        <v>5</v>
      </c>
      <c r="D24" s="22" t="s">
        <v>44</v>
      </c>
      <c r="E24" s="22"/>
      <c r="F24" s="23" t="n">
        <v>0</v>
      </c>
      <c r="G24" s="19" t="n">
        <f aca="false">F24*C24</f>
        <v>0</v>
      </c>
      <c r="H24" s="29"/>
      <c r="I24" s="22"/>
      <c r="J24" s="23" t="n">
        <v>0</v>
      </c>
      <c r="K24" s="19" t="n">
        <f aca="false">J24*C24</f>
        <v>0</v>
      </c>
      <c r="L24" s="29"/>
      <c r="M24" s="24" t="s">
        <v>45</v>
      </c>
      <c r="N24" s="25" t="n">
        <v>3900</v>
      </c>
      <c r="O24" s="26" t="n">
        <f aca="false">N24*C24</f>
        <v>19500</v>
      </c>
      <c r="P24" s="30" t="s">
        <v>22</v>
      </c>
      <c r="Q24" s="22" t="s">
        <v>43</v>
      </c>
      <c r="R24" s="23" t="n">
        <v>4957</v>
      </c>
      <c r="S24" s="19" t="n">
        <f aca="false">R24*C24</f>
        <v>24785</v>
      </c>
      <c r="T24" s="29"/>
      <c r="U24" s="22"/>
      <c r="V24" s="23" t="n">
        <v>0</v>
      </c>
      <c r="W24" s="19" t="n">
        <f aca="false">V24*C24</f>
        <v>0</v>
      </c>
      <c r="X24" s="31"/>
      <c r="AMJ24" s="0"/>
    </row>
    <row r="25" s="28" customFormat="true" ht="33.65" hidden="false" customHeight="true" outlineLevel="0" collapsed="false">
      <c r="A25" s="11" t="s">
        <v>29</v>
      </c>
      <c r="B25" s="20" t="n">
        <v>9</v>
      </c>
      <c r="C25" s="21" t="n">
        <v>1</v>
      </c>
      <c r="D25" s="22" t="s">
        <v>46</v>
      </c>
      <c r="E25" s="22"/>
      <c r="F25" s="23" t="n">
        <v>0</v>
      </c>
      <c r="G25" s="19" t="n">
        <f aca="false">F25*C25</f>
        <v>0</v>
      </c>
      <c r="H25" s="29"/>
      <c r="I25" s="22"/>
      <c r="J25" s="23" t="n">
        <v>0</v>
      </c>
      <c r="K25" s="19" t="n">
        <f aca="false">J25*C25</f>
        <v>0</v>
      </c>
      <c r="L25" s="29"/>
      <c r="M25" s="22" t="s">
        <v>47</v>
      </c>
      <c r="N25" s="23" t="n">
        <v>3600</v>
      </c>
      <c r="O25" s="19" t="n">
        <f aca="false">N25*C25</f>
        <v>3600</v>
      </c>
      <c r="P25" s="29"/>
      <c r="Q25" s="24" t="s">
        <v>48</v>
      </c>
      <c r="R25" s="25" t="n">
        <v>3014</v>
      </c>
      <c r="S25" s="26" t="n">
        <f aca="false">R25*C25</f>
        <v>3014</v>
      </c>
      <c r="T25" s="30" t="s">
        <v>22</v>
      </c>
      <c r="U25" s="22"/>
      <c r="V25" s="23" t="n">
        <v>0</v>
      </c>
      <c r="W25" s="19" t="n">
        <f aca="false">V25*C25</f>
        <v>0</v>
      </c>
      <c r="X25" s="31"/>
      <c r="AMJ25" s="0"/>
    </row>
    <row r="26" s="28" customFormat="true" ht="33.65" hidden="false" customHeight="true" outlineLevel="0" collapsed="false">
      <c r="A26" s="11" t="s">
        <v>19</v>
      </c>
      <c r="B26" s="20" t="n">
        <v>10</v>
      </c>
      <c r="C26" s="21" t="n">
        <v>4</v>
      </c>
      <c r="D26" s="22" t="s">
        <v>49</v>
      </c>
      <c r="E26" s="22"/>
      <c r="F26" s="23" t="n">
        <v>0</v>
      </c>
      <c r="G26" s="19" t="n">
        <f aca="false">F26*C26</f>
        <v>0</v>
      </c>
      <c r="H26" s="29"/>
      <c r="I26" s="24" t="s">
        <v>35</v>
      </c>
      <c r="J26" s="25" t="n">
        <v>1219.24</v>
      </c>
      <c r="K26" s="26" t="n">
        <f aca="false">J26*C26</f>
        <v>4876.96</v>
      </c>
      <c r="L26" s="30" t="s">
        <v>22</v>
      </c>
      <c r="M26" s="22" t="s">
        <v>35</v>
      </c>
      <c r="N26" s="23" t="n">
        <v>1290</v>
      </c>
      <c r="O26" s="19" t="n">
        <f aca="false">N26*C26</f>
        <v>5160</v>
      </c>
      <c r="P26" s="29"/>
      <c r="Q26" s="22" t="s">
        <v>50</v>
      </c>
      <c r="R26" s="23" t="n">
        <v>1234</v>
      </c>
      <c r="S26" s="19" t="n">
        <f aca="false">R26*C26</f>
        <v>4936</v>
      </c>
      <c r="T26" s="29"/>
      <c r="U26" s="22"/>
      <c r="V26" s="23" t="n">
        <v>0</v>
      </c>
      <c r="W26" s="19" t="n">
        <f aca="false">V26*C26</f>
        <v>0</v>
      </c>
      <c r="X26" s="31"/>
      <c r="AMJ26" s="0"/>
    </row>
    <row r="27" s="28" customFormat="true" ht="44.85" hidden="false" customHeight="true" outlineLevel="0" collapsed="false">
      <c r="A27" s="11" t="s">
        <v>29</v>
      </c>
      <c r="B27" s="20" t="n">
        <v>11</v>
      </c>
      <c r="C27" s="21" t="n">
        <v>1</v>
      </c>
      <c r="D27" s="22" t="s">
        <v>51</v>
      </c>
      <c r="E27" s="22"/>
      <c r="F27" s="23" t="n">
        <v>0</v>
      </c>
      <c r="G27" s="19" t="n">
        <f aca="false">F27*C27</f>
        <v>0</v>
      </c>
      <c r="H27" s="29"/>
      <c r="I27" s="22"/>
      <c r="J27" s="23" t="n">
        <v>0</v>
      </c>
      <c r="K27" s="19" t="n">
        <f aca="false">J27*C27</f>
        <v>0</v>
      </c>
      <c r="L27" s="29"/>
      <c r="M27" s="22" t="s">
        <v>52</v>
      </c>
      <c r="N27" s="23" t="n">
        <v>1200</v>
      </c>
      <c r="O27" s="19" t="n">
        <f aca="false">N27*C27</f>
        <v>1200</v>
      </c>
      <c r="P27" s="29"/>
      <c r="Q27" s="24" t="s">
        <v>53</v>
      </c>
      <c r="R27" s="25" t="n">
        <v>843</v>
      </c>
      <c r="S27" s="26" t="n">
        <f aca="false">R27*C27</f>
        <v>843</v>
      </c>
      <c r="T27" s="30" t="s">
        <v>22</v>
      </c>
      <c r="U27" s="22"/>
      <c r="V27" s="23" t="n">
        <v>0</v>
      </c>
      <c r="W27" s="19" t="n">
        <f aca="false">V27*C27</f>
        <v>0</v>
      </c>
      <c r="X27" s="31"/>
      <c r="AMJ27" s="0"/>
    </row>
    <row r="28" s="28" customFormat="true" ht="33.65" hidden="false" customHeight="true" outlineLevel="0" collapsed="false">
      <c r="A28" s="11" t="s">
        <v>19</v>
      </c>
      <c r="B28" s="20" t="n">
        <v>12</v>
      </c>
      <c r="C28" s="21" t="n">
        <v>1</v>
      </c>
      <c r="D28" s="22" t="s">
        <v>54</v>
      </c>
      <c r="E28" s="22"/>
      <c r="F28" s="23" t="n">
        <v>0</v>
      </c>
      <c r="G28" s="19" t="n">
        <f aca="false">F28*C28</f>
        <v>0</v>
      </c>
      <c r="H28" s="29"/>
      <c r="I28" s="22" t="s">
        <v>35</v>
      </c>
      <c r="J28" s="23" t="n">
        <v>1550.74</v>
      </c>
      <c r="K28" s="19" t="n">
        <f aca="false">J28*C28</f>
        <v>1550.74</v>
      </c>
      <c r="L28" s="29"/>
      <c r="M28" s="24" t="s">
        <v>35</v>
      </c>
      <c r="N28" s="25" t="n">
        <v>990</v>
      </c>
      <c r="O28" s="26" t="n">
        <f aca="false">N28*C28</f>
        <v>990</v>
      </c>
      <c r="P28" s="30" t="s">
        <v>22</v>
      </c>
      <c r="Q28" s="22" t="s">
        <v>55</v>
      </c>
      <c r="R28" s="23" t="n">
        <v>1482</v>
      </c>
      <c r="S28" s="19" t="n">
        <f aca="false">R28*C28</f>
        <v>1482</v>
      </c>
      <c r="T28" s="29"/>
      <c r="U28" s="22"/>
      <c r="V28" s="23" t="n">
        <v>0</v>
      </c>
      <c r="W28" s="19" t="n">
        <f aca="false">V28*C28</f>
        <v>0</v>
      </c>
      <c r="X28" s="31"/>
      <c r="AMJ28" s="0"/>
    </row>
    <row r="29" s="28" customFormat="true" ht="55.85" hidden="false" customHeight="true" outlineLevel="0" collapsed="false">
      <c r="A29" s="11" t="s">
        <v>19</v>
      </c>
      <c r="B29" s="20" t="n">
        <v>13</v>
      </c>
      <c r="C29" s="21" t="n">
        <v>6</v>
      </c>
      <c r="D29" s="22" t="s">
        <v>56</v>
      </c>
      <c r="E29" s="22"/>
      <c r="F29" s="23" t="n">
        <v>0</v>
      </c>
      <c r="G29" s="19" t="n">
        <f aca="false">F29*C29</f>
        <v>0</v>
      </c>
      <c r="H29" s="29"/>
      <c r="I29" s="22" t="s">
        <v>21</v>
      </c>
      <c r="J29" s="23" t="n">
        <v>5099.42</v>
      </c>
      <c r="K29" s="19" t="n">
        <f aca="false">J29*C29</f>
        <v>30596.52</v>
      </c>
      <c r="L29" s="29"/>
      <c r="M29" s="24" t="s">
        <v>21</v>
      </c>
      <c r="N29" s="25" t="n">
        <v>3950</v>
      </c>
      <c r="O29" s="26" t="n">
        <f aca="false">N29*C29</f>
        <v>23700</v>
      </c>
      <c r="P29" s="30" t="s">
        <v>22</v>
      </c>
      <c r="Q29" s="22" t="s">
        <v>57</v>
      </c>
      <c r="R29" s="23" t="n">
        <v>4492</v>
      </c>
      <c r="S29" s="19" t="n">
        <f aca="false">R29*C29</f>
        <v>26952</v>
      </c>
      <c r="T29" s="29"/>
      <c r="U29" s="22"/>
      <c r="V29" s="23" t="n">
        <v>0</v>
      </c>
      <c r="W29" s="19" t="n">
        <f aca="false">V29*C29</f>
        <v>0</v>
      </c>
      <c r="X29" s="31"/>
      <c r="AMJ29" s="0"/>
    </row>
    <row r="30" s="28" customFormat="true" ht="55.85" hidden="false" customHeight="true" outlineLevel="0" collapsed="false">
      <c r="A30" s="11" t="s">
        <v>19</v>
      </c>
      <c r="B30" s="20" t="n">
        <v>14</v>
      </c>
      <c r="C30" s="21" t="n">
        <v>1</v>
      </c>
      <c r="D30" s="22" t="s">
        <v>58</v>
      </c>
      <c r="E30" s="22"/>
      <c r="F30" s="23" t="n">
        <v>0</v>
      </c>
      <c r="G30" s="19" t="n">
        <f aca="false">F30*C30</f>
        <v>0</v>
      </c>
      <c r="H30" s="29"/>
      <c r="I30" s="22" t="s">
        <v>21</v>
      </c>
      <c r="J30" s="23" t="n">
        <v>8687.32</v>
      </c>
      <c r="K30" s="19" t="n">
        <f aca="false">J30*C30</f>
        <v>8687.32</v>
      </c>
      <c r="L30" s="29"/>
      <c r="M30" s="22" t="s">
        <v>21</v>
      </c>
      <c r="N30" s="23" t="n">
        <v>7900</v>
      </c>
      <c r="O30" s="19" t="n">
        <f aca="false">N30*C30</f>
        <v>7900</v>
      </c>
      <c r="P30" s="29"/>
      <c r="Q30" s="24" t="s">
        <v>57</v>
      </c>
      <c r="R30" s="25" t="n">
        <v>4492</v>
      </c>
      <c r="S30" s="26" t="n">
        <f aca="false">R30*C30</f>
        <v>4492</v>
      </c>
      <c r="T30" s="30" t="s">
        <v>22</v>
      </c>
      <c r="U30" s="22"/>
      <c r="V30" s="23" t="n">
        <v>0</v>
      </c>
      <c r="W30" s="19" t="n">
        <f aca="false">V30*C30</f>
        <v>0</v>
      </c>
      <c r="X30" s="31"/>
      <c r="AMJ30" s="0"/>
    </row>
    <row r="31" s="28" customFormat="true" ht="66.85" hidden="false" customHeight="true" outlineLevel="0" collapsed="false">
      <c r="A31" s="11" t="s">
        <v>19</v>
      </c>
      <c r="B31" s="20" t="n">
        <v>15</v>
      </c>
      <c r="C31" s="21" t="n">
        <v>2</v>
      </c>
      <c r="D31" s="22" t="s">
        <v>59</v>
      </c>
      <c r="E31" s="22"/>
      <c r="F31" s="23" t="n">
        <v>0</v>
      </c>
      <c r="G31" s="19" t="n">
        <f aca="false">F31*C31</f>
        <v>0</v>
      </c>
      <c r="H31" s="29"/>
      <c r="I31" s="22" t="s">
        <v>21</v>
      </c>
      <c r="J31" s="23" t="n">
        <v>5099.42</v>
      </c>
      <c r="K31" s="19" t="n">
        <f aca="false">J31*C31</f>
        <v>10198.84</v>
      </c>
      <c r="L31" s="29"/>
      <c r="M31" s="24" t="s">
        <v>21</v>
      </c>
      <c r="N31" s="25" t="n">
        <v>4900</v>
      </c>
      <c r="O31" s="26" t="n">
        <f aca="false">N31*C31</f>
        <v>9800</v>
      </c>
      <c r="P31" s="30" t="s">
        <v>22</v>
      </c>
      <c r="Q31" s="22" t="s">
        <v>60</v>
      </c>
      <c r="R31" s="23" t="n">
        <v>4901</v>
      </c>
      <c r="S31" s="19" t="n">
        <f aca="false">R31*C31</f>
        <v>9802</v>
      </c>
      <c r="T31" s="29"/>
      <c r="U31" s="22"/>
      <c r="V31" s="23" t="n">
        <v>0</v>
      </c>
      <c r="W31" s="19" t="n">
        <f aca="false">V31*C31</f>
        <v>0</v>
      </c>
      <c r="X31" s="31"/>
      <c r="AMJ31" s="0"/>
    </row>
    <row r="32" s="28" customFormat="true" ht="44.85" hidden="false" customHeight="true" outlineLevel="0" collapsed="false">
      <c r="A32" s="11" t="s">
        <v>19</v>
      </c>
      <c r="B32" s="20" t="n">
        <v>16</v>
      </c>
      <c r="C32" s="21" t="n">
        <v>6</v>
      </c>
      <c r="D32" s="22" t="s">
        <v>61</v>
      </c>
      <c r="E32" s="22"/>
      <c r="F32" s="23" t="n">
        <v>0</v>
      </c>
      <c r="G32" s="19" t="n">
        <f aca="false">F32*C32</f>
        <v>0</v>
      </c>
      <c r="H32" s="29"/>
      <c r="I32" s="24" t="s">
        <v>21</v>
      </c>
      <c r="J32" s="25" t="n">
        <v>226.51</v>
      </c>
      <c r="K32" s="26" t="n">
        <f aca="false">J32*C32</f>
        <v>1359.06</v>
      </c>
      <c r="L32" s="30" t="s">
        <v>22</v>
      </c>
      <c r="M32" s="22" t="s">
        <v>21</v>
      </c>
      <c r="N32" s="23" t="n">
        <v>290</v>
      </c>
      <c r="O32" s="19" t="n">
        <f aca="false">N32*C32</f>
        <v>1740</v>
      </c>
      <c r="P32" s="29"/>
      <c r="Q32" s="22" t="s">
        <v>62</v>
      </c>
      <c r="R32" s="23" t="n">
        <v>230</v>
      </c>
      <c r="S32" s="19" t="n">
        <f aca="false">R32*C32</f>
        <v>1380</v>
      </c>
      <c r="T32" s="29"/>
      <c r="U32" s="22"/>
      <c r="V32" s="23" t="n">
        <v>0</v>
      </c>
      <c r="W32" s="19" t="n">
        <f aca="false">V32*C32</f>
        <v>0</v>
      </c>
      <c r="X32" s="31"/>
      <c r="AMJ32" s="0"/>
    </row>
    <row r="33" s="28" customFormat="true" ht="44.85" hidden="false" customHeight="true" outlineLevel="0" collapsed="false">
      <c r="A33" s="11" t="s">
        <v>29</v>
      </c>
      <c r="B33" s="20" t="n">
        <v>17</v>
      </c>
      <c r="C33" s="21" t="n">
        <v>1</v>
      </c>
      <c r="D33" s="22" t="s">
        <v>63</v>
      </c>
      <c r="E33" s="22"/>
      <c r="F33" s="23" t="n">
        <v>0</v>
      </c>
      <c r="G33" s="19" t="n">
        <f aca="false">F33*C33</f>
        <v>0</v>
      </c>
      <c r="H33" s="29"/>
      <c r="I33" s="22" t="s">
        <v>64</v>
      </c>
      <c r="J33" s="23" t="n">
        <v>8944.32</v>
      </c>
      <c r="K33" s="19" t="n">
        <f aca="false">J33*C33</f>
        <v>8944.32</v>
      </c>
      <c r="L33" s="29"/>
      <c r="M33" s="24" t="s">
        <v>65</v>
      </c>
      <c r="N33" s="25" t="n">
        <v>7400</v>
      </c>
      <c r="O33" s="26" t="n">
        <f aca="false">N33*C33</f>
        <v>7400</v>
      </c>
      <c r="P33" s="30" t="s">
        <v>22</v>
      </c>
      <c r="Q33" s="22" t="s">
        <v>66</v>
      </c>
      <c r="R33" s="23" t="n">
        <v>10026</v>
      </c>
      <c r="S33" s="19" t="n">
        <f aca="false">R33*C33</f>
        <v>10026</v>
      </c>
      <c r="T33" s="29"/>
      <c r="U33" s="22"/>
      <c r="V33" s="23" t="n">
        <v>0</v>
      </c>
      <c r="W33" s="19" t="n">
        <f aca="false">V33*C33</f>
        <v>0</v>
      </c>
      <c r="X33" s="31"/>
      <c r="AMJ33" s="0"/>
    </row>
    <row r="34" s="28" customFormat="true" ht="44.85" hidden="false" customHeight="true" outlineLevel="0" collapsed="false">
      <c r="A34" s="11" t="s">
        <v>19</v>
      </c>
      <c r="B34" s="20" t="n">
        <v>18</v>
      </c>
      <c r="C34" s="21" t="n">
        <v>1</v>
      </c>
      <c r="D34" s="22" t="s">
        <v>67</v>
      </c>
      <c r="E34" s="22" t="s">
        <v>68</v>
      </c>
      <c r="F34" s="23" t="n">
        <v>5316</v>
      </c>
      <c r="G34" s="19" t="n">
        <f aca="false">F34*C34</f>
        <v>5316</v>
      </c>
      <c r="H34" s="29"/>
      <c r="I34" s="24" t="s">
        <v>64</v>
      </c>
      <c r="J34" s="25" t="n">
        <v>4557.83</v>
      </c>
      <c r="K34" s="26" t="n">
        <f aca="false">J34*C34</f>
        <v>4557.83</v>
      </c>
      <c r="L34" s="30" t="s">
        <v>22</v>
      </c>
      <c r="M34" s="22" t="s">
        <v>64</v>
      </c>
      <c r="N34" s="23" t="n">
        <v>5300</v>
      </c>
      <c r="O34" s="19" t="n">
        <f aca="false">N34*C34</f>
        <v>5300</v>
      </c>
      <c r="P34" s="29"/>
      <c r="Q34" s="22" t="s">
        <v>69</v>
      </c>
      <c r="R34" s="23" t="n">
        <v>5124</v>
      </c>
      <c r="S34" s="19" t="n">
        <f aca="false">R34*C34</f>
        <v>5124</v>
      </c>
      <c r="T34" s="29"/>
      <c r="U34" s="22"/>
      <c r="V34" s="23" t="n">
        <v>0</v>
      </c>
      <c r="W34" s="19" t="n">
        <f aca="false">V34*C34</f>
        <v>0</v>
      </c>
      <c r="X34" s="31"/>
      <c r="AMJ34" s="0"/>
    </row>
    <row r="35" s="28" customFormat="true" ht="55.85" hidden="false" customHeight="true" outlineLevel="0" collapsed="false">
      <c r="A35" s="11" t="s">
        <v>70</v>
      </c>
      <c r="B35" s="20" t="n">
        <v>19</v>
      </c>
      <c r="C35" s="21" t="n">
        <v>1</v>
      </c>
      <c r="D35" s="22" t="s">
        <v>71</v>
      </c>
      <c r="E35" s="32" t="s">
        <v>72</v>
      </c>
      <c r="F35" s="33" t="n">
        <v>31564</v>
      </c>
      <c r="G35" s="34" t="n">
        <f aca="false">F35*C35</f>
        <v>31564</v>
      </c>
      <c r="H35" s="35"/>
      <c r="I35" s="22"/>
      <c r="J35" s="23" t="n">
        <v>0</v>
      </c>
      <c r="K35" s="19" t="n">
        <f aca="false">J35*C35</f>
        <v>0</v>
      </c>
      <c r="L35" s="29"/>
      <c r="M35" s="22" t="s">
        <v>73</v>
      </c>
      <c r="N35" s="23" t="n">
        <v>39900</v>
      </c>
      <c r="O35" s="19" t="n">
        <f aca="false">N35*C35</f>
        <v>39900</v>
      </c>
      <c r="P35" s="29"/>
      <c r="Q35" s="32" t="s">
        <v>74</v>
      </c>
      <c r="R35" s="33" t="n">
        <v>31564</v>
      </c>
      <c r="S35" s="34" t="n">
        <f aca="false">R35*C35</f>
        <v>31564</v>
      </c>
      <c r="T35" s="35"/>
      <c r="U35" s="22"/>
      <c r="V35" s="23" t="n">
        <v>0</v>
      </c>
      <c r="W35" s="19" t="n">
        <f aca="false">V35*C35</f>
        <v>0</v>
      </c>
      <c r="X35" s="31"/>
      <c r="AMJ35" s="0"/>
    </row>
    <row r="36" s="28" customFormat="true" ht="66.85" hidden="false" customHeight="true" outlineLevel="0" collapsed="false">
      <c r="A36" s="11" t="s">
        <v>19</v>
      </c>
      <c r="B36" s="20" t="n">
        <v>20</v>
      </c>
      <c r="C36" s="21" t="n">
        <v>2</v>
      </c>
      <c r="D36" s="22" t="s">
        <v>75</v>
      </c>
      <c r="E36" s="22" t="s">
        <v>76</v>
      </c>
      <c r="F36" s="23" t="n">
        <v>58581</v>
      </c>
      <c r="G36" s="19" t="n">
        <f aca="false">F36*C36</f>
        <v>117162</v>
      </c>
      <c r="H36" s="36"/>
      <c r="I36" s="22"/>
      <c r="J36" s="23" t="n">
        <v>0</v>
      </c>
      <c r="K36" s="19" t="n">
        <f aca="false">J36*C36</f>
        <v>0</v>
      </c>
      <c r="L36" s="36"/>
      <c r="M36" s="24" t="s">
        <v>77</v>
      </c>
      <c r="N36" s="25" t="n">
        <v>47900</v>
      </c>
      <c r="O36" s="26" t="n">
        <f aca="false">N36*C36</f>
        <v>95800</v>
      </c>
      <c r="P36" s="37" t="s">
        <v>22</v>
      </c>
      <c r="Q36" s="22" t="s">
        <v>78</v>
      </c>
      <c r="R36" s="23" t="n">
        <v>48310</v>
      </c>
      <c r="S36" s="19" t="n">
        <f aca="false">R36*C36</f>
        <v>96620</v>
      </c>
      <c r="T36" s="36"/>
      <c r="U36" s="22"/>
      <c r="V36" s="23" t="n">
        <v>0</v>
      </c>
      <c r="W36" s="19" t="n">
        <f aca="false">V36*C36</f>
        <v>0</v>
      </c>
      <c r="X36" s="38"/>
      <c r="AMJ36" s="0"/>
    </row>
    <row r="37" s="28" customFormat="true" ht="66.85" hidden="false" customHeight="true" outlineLevel="0" collapsed="false">
      <c r="A37" s="11" t="s">
        <v>29</v>
      </c>
      <c r="B37" s="20" t="n">
        <v>21</v>
      </c>
      <c r="C37" s="21" t="n">
        <v>2</v>
      </c>
      <c r="D37" s="22" t="s">
        <v>79</v>
      </c>
      <c r="E37" s="22" t="s">
        <v>80</v>
      </c>
      <c r="F37" s="39" t="n">
        <v>29439</v>
      </c>
      <c r="G37" s="19" t="n">
        <f aca="false">F37*C37</f>
        <v>58878</v>
      </c>
      <c r="H37" s="40"/>
      <c r="I37" s="22"/>
      <c r="J37" s="39" t="n">
        <v>0</v>
      </c>
      <c r="K37" s="19" t="n">
        <f aca="false">J37*C37</f>
        <v>0</v>
      </c>
      <c r="L37" s="40"/>
      <c r="M37" s="22" t="s">
        <v>81</v>
      </c>
      <c r="N37" s="39" t="n">
        <v>21700</v>
      </c>
      <c r="O37" s="19" t="n">
        <f aca="false">N37*C37</f>
        <v>43400</v>
      </c>
      <c r="P37" s="40"/>
      <c r="Q37" s="24" t="s">
        <v>82</v>
      </c>
      <c r="R37" s="41" t="n">
        <v>19909</v>
      </c>
      <c r="S37" s="26" t="n">
        <f aca="false">R37*C37</f>
        <v>39818</v>
      </c>
      <c r="T37" s="42" t="s">
        <v>22</v>
      </c>
      <c r="U37" s="22"/>
      <c r="V37" s="39" t="n">
        <v>0</v>
      </c>
      <c r="W37" s="19" t="n">
        <f aca="false">V37*C37</f>
        <v>0</v>
      </c>
      <c r="X37" s="43"/>
      <c r="AMJ37" s="0"/>
    </row>
    <row r="38" s="28" customFormat="true" ht="44.85" hidden="false" customHeight="true" outlineLevel="0" collapsed="false">
      <c r="A38" s="11" t="s">
        <v>29</v>
      </c>
      <c r="B38" s="20" t="n">
        <v>22</v>
      </c>
      <c r="C38" s="21" t="n">
        <v>2</v>
      </c>
      <c r="D38" s="22" t="s">
        <v>83</v>
      </c>
      <c r="E38" s="22" t="s">
        <v>84</v>
      </c>
      <c r="F38" s="39" t="n">
        <v>12854</v>
      </c>
      <c r="G38" s="19" t="n">
        <f aca="false">F38*C38</f>
        <v>25708</v>
      </c>
      <c r="H38" s="40"/>
      <c r="I38" s="22"/>
      <c r="J38" s="39" t="n">
        <v>0</v>
      </c>
      <c r="K38" s="19" t="n">
        <f aca="false">J38*C38</f>
        <v>0</v>
      </c>
      <c r="L38" s="40"/>
      <c r="M38" s="24" t="s">
        <v>85</v>
      </c>
      <c r="N38" s="41" t="n">
        <v>6500</v>
      </c>
      <c r="O38" s="26" t="n">
        <f aca="false">N38*C38</f>
        <v>13000</v>
      </c>
      <c r="P38" s="42" t="s">
        <v>22</v>
      </c>
      <c r="Q38" s="22" t="s">
        <v>86</v>
      </c>
      <c r="R38" s="39" t="n">
        <v>11752</v>
      </c>
      <c r="S38" s="19" t="n">
        <f aca="false">R38*C38</f>
        <v>23504</v>
      </c>
      <c r="T38" s="40"/>
      <c r="U38" s="22"/>
      <c r="V38" s="39" t="n">
        <v>0</v>
      </c>
      <c r="W38" s="19" t="n">
        <f aca="false">V38*C38</f>
        <v>0</v>
      </c>
      <c r="X38" s="43"/>
      <c r="AMJ38" s="0"/>
    </row>
    <row r="39" s="28" customFormat="true" ht="55.85" hidden="false" customHeight="true" outlineLevel="0" collapsed="false">
      <c r="A39" s="11" t="s">
        <v>19</v>
      </c>
      <c r="B39" s="20" t="n">
        <v>23</v>
      </c>
      <c r="C39" s="21" t="n">
        <v>10</v>
      </c>
      <c r="D39" s="22" t="s">
        <v>87</v>
      </c>
      <c r="E39" s="22"/>
      <c r="F39" s="39" t="n">
        <v>0</v>
      </c>
      <c r="G39" s="19" t="n">
        <f aca="false">F39*C39</f>
        <v>0</v>
      </c>
      <c r="H39" s="40"/>
      <c r="I39" s="22"/>
      <c r="J39" s="39" t="n">
        <v>0</v>
      </c>
      <c r="K39" s="19" t="n">
        <f aca="false">J39*C39</f>
        <v>0</v>
      </c>
      <c r="L39" s="40"/>
      <c r="M39" s="22" t="s">
        <v>88</v>
      </c>
      <c r="N39" s="39" t="n">
        <v>670</v>
      </c>
      <c r="O39" s="19" t="n">
        <f aca="false">N39*C39</f>
        <v>6700</v>
      </c>
      <c r="P39" s="40"/>
      <c r="Q39" s="24" t="s">
        <v>89</v>
      </c>
      <c r="R39" s="41" t="n">
        <v>612</v>
      </c>
      <c r="S39" s="26" t="n">
        <f aca="false">R39*C39</f>
        <v>6120</v>
      </c>
      <c r="T39" s="42" t="s">
        <v>22</v>
      </c>
      <c r="U39" s="22"/>
      <c r="V39" s="39" t="n">
        <v>0</v>
      </c>
      <c r="W39" s="19" t="n">
        <f aca="false">V39*C39</f>
        <v>0</v>
      </c>
      <c r="X39" s="43"/>
      <c r="AMJ39" s="0"/>
    </row>
    <row r="40" s="28" customFormat="true" ht="44.85" hidden="false" customHeight="true" outlineLevel="0" collapsed="false">
      <c r="A40" s="11" t="s">
        <v>19</v>
      </c>
      <c r="B40" s="20" t="n">
        <v>24</v>
      </c>
      <c r="C40" s="21" t="n">
        <v>10</v>
      </c>
      <c r="D40" s="22" t="s">
        <v>90</v>
      </c>
      <c r="E40" s="22"/>
      <c r="F40" s="39" t="n">
        <v>0</v>
      </c>
      <c r="G40" s="19" t="n">
        <f aca="false">F40*C40</f>
        <v>0</v>
      </c>
      <c r="H40" s="40"/>
      <c r="I40" s="24" t="s">
        <v>91</v>
      </c>
      <c r="J40" s="41" t="n">
        <v>468.08</v>
      </c>
      <c r="K40" s="26" t="n">
        <f aca="false">J40*C40</f>
        <v>4680.8</v>
      </c>
      <c r="L40" s="42" t="s">
        <v>22</v>
      </c>
      <c r="M40" s="22" t="s">
        <v>92</v>
      </c>
      <c r="N40" s="39" t="n">
        <v>600</v>
      </c>
      <c r="O40" s="19" t="n">
        <f aca="false">N40*C40</f>
        <v>6000</v>
      </c>
      <c r="P40" s="40"/>
      <c r="Q40" s="22" t="s">
        <v>93</v>
      </c>
      <c r="R40" s="39" t="n">
        <v>573</v>
      </c>
      <c r="S40" s="19" t="n">
        <f aca="false">R40*C40</f>
        <v>5730</v>
      </c>
      <c r="T40" s="40"/>
      <c r="U40" s="22"/>
      <c r="V40" s="39" t="n">
        <v>0</v>
      </c>
      <c r="W40" s="19" t="n">
        <f aca="false">V40*C40</f>
        <v>0</v>
      </c>
      <c r="X40" s="43"/>
      <c r="AMJ40" s="0"/>
    </row>
    <row r="41" s="28" customFormat="true" ht="55.85" hidden="false" customHeight="true" outlineLevel="0" collapsed="false">
      <c r="A41" s="11" t="s">
        <v>29</v>
      </c>
      <c r="B41" s="20" t="n">
        <v>25</v>
      </c>
      <c r="C41" s="21" t="n">
        <v>3</v>
      </c>
      <c r="D41" s="22" t="s">
        <v>94</v>
      </c>
      <c r="E41" s="22" t="s">
        <v>95</v>
      </c>
      <c r="F41" s="39" t="n">
        <v>3195</v>
      </c>
      <c r="G41" s="19" t="n">
        <f aca="false">F41*C41</f>
        <v>9585</v>
      </c>
      <c r="H41" s="40"/>
      <c r="I41" s="22"/>
      <c r="J41" s="39" t="n">
        <v>0</v>
      </c>
      <c r="K41" s="19" t="n">
        <f aca="false">J41*C41</f>
        <v>0</v>
      </c>
      <c r="L41" s="40"/>
      <c r="M41" s="22" t="s">
        <v>96</v>
      </c>
      <c r="N41" s="39" t="n">
        <v>3400</v>
      </c>
      <c r="O41" s="19" t="n">
        <f aca="false">N41*C41</f>
        <v>10200</v>
      </c>
      <c r="P41" s="40"/>
      <c r="Q41" s="24" t="s">
        <v>97</v>
      </c>
      <c r="R41" s="41" t="n">
        <v>2264</v>
      </c>
      <c r="S41" s="26" t="n">
        <f aca="false">R41*C41</f>
        <v>6792</v>
      </c>
      <c r="T41" s="42" t="s">
        <v>22</v>
      </c>
      <c r="U41" s="22"/>
      <c r="V41" s="39" t="n">
        <v>0</v>
      </c>
      <c r="W41" s="19" t="n">
        <f aca="false">V41*C41</f>
        <v>0</v>
      </c>
      <c r="X41" s="43"/>
      <c r="AMJ41" s="0"/>
    </row>
    <row r="42" s="28" customFormat="true" ht="55.85" hidden="false" customHeight="true" outlineLevel="0" collapsed="false">
      <c r="A42" s="11" t="s">
        <v>19</v>
      </c>
      <c r="B42" s="20" t="n">
        <v>26</v>
      </c>
      <c r="C42" s="21" t="n">
        <v>1</v>
      </c>
      <c r="D42" s="22" t="s">
        <v>98</v>
      </c>
      <c r="E42" s="22" t="s">
        <v>99</v>
      </c>
      <c r="F42" s="39" t="n">
        <v>760</v>
      </c>
      <c r="G42" s="19" t="n">
        <f aca="false">F42*C42</f>
        <v>760</v>
      </c>
      <c r="H42" s="40"/>
      <c r="I42" s="22"/>
      <c r="J42" s="39" t="n">
        <v>0</v>
      </c>
      <c r="K42" s="19" t="n">
        <f aca="false">J42*C42</f>
        <v>0</v>
      </c>
      <c r="L42" s="40"/>
      <c r="M42" s="22" t="s">
        <v>100</v>
      </c>
      <c r="N42" s="39" t="n">
        <v>890</v>
      </c>
      <c r="O42" s="19" t="n">
        <f aca="false">N42*C42</f>
        <v>890</v>
      </c>
      <c r="P42" s="40"/>
      <c r="Q42" s="24" t="s">
        <v>101</v>
      </c>
      <c r="R42" s="41" t="n">
        <v>695</v>
      </c>
      <c r="S42" s="26" t="n">
        <f aca="false">R42*C42</f>
        <v>695</v>
      </c>
      <c r="T42" s="42" t="s">
        <v>22</v>
      </c>
      <c r="U42" s="22"/>
      <c r="V42" s="39" t="n">
        <v>0</v>
      </c>
      <c r="W42" s="19" t="n">
        <f aca="false">V42*C42</f>
        <v>0</v>
      </c>
      <c r="X42" s="43"/>
      <c r="AMJ42" s="0"/>
    </row>
    <row r="43" s="28" customFormat="true" ht="134.85" hidden="false" customHeight="true" outlineLevel="0" collapsed="false">
      <c r="A43" s="11" t="s">
        <v>19</v>
      </c>
      <c r="B43" s="20" t="n">
        <v>27</v>
      </c>
      <c r="C43" s="21" t="n">
        <v>1</v>
      </c>
      <c r="D43" s="22" t="s">
        <v>102</v>
      </c>
      <c r="E43" s="22"/>
      <c r="F43" s="39" t="n">
        <v>0</v>
      </c>
      <c r="G43" s="19" t="n">
        <f aca="false">F43*C43</f>
        <v>0</v>
      </c>
      <c r="H43" s="40"/>
      <c r="I43" s="22"/>
      <c r="J43" s="39" t="n">
        <v>0</v>
      </c>
      <c r="K43" s="19" t="n">
        <f aca="false">J43*C43</f>
        <v>0</v>
      </c>
      <c r="L43" s="40"/>
      <c r="M43" s="22"/>
      <c r="N43" s="39" t="n">
        <v>0</v>
      </c>
      <c r="O43" s="19" t="n">
        <f aca="false">N43*C43</f>
        <v>0</v>
      </c>
      <c r="P43" s="40"/>
      <c r="Q43" s="24" t="s">
        <v>103</v>
      </c>
      <c r="R43" s="41" t="n">
        <v>12883</v>
      </c>
      <c r="S43" s="26" t="n">
        <f aca="false">R43*C43</f>
        <v>12883</v>
      </c>
      <c r="T43" s="42" t="s">
        <v>22</v>
      </c>
      <c r="U43" s="22"/>
      <c r="V43" s="39" t="n">
        <v>0</v>
      </c>
      <c r="W43" s="19" t="n">
        <f aca="false">V43*C43</f>
        <v>0</v>
      </c>
      <c r="X43" s="43"/>
      <c r="AMJ43" s="0"/>
    </row>
    <row r="44" s="28" customFormat="true" ht="55.85" hidden="false" customHeight="true" outlineLevel="0" collapsed="false">
      <c r="A44" s="11" t="s">
        <v>29</v>
      </c>
      <c r="B44" s="20" t="n">
        <v>28</v>
      </c>
      <c r="C44" s="21" t="n">
        <v>1</v>
      </c>
      <c r="D44" s="22" t="s">
        <v>104</v>
      </c>
      <c r="E44" s="22" t="s">
        <v>105</v>
      </c>
      <c r="F44" s="39" t="n">
        <v>51978</v>
      </c>
      <c r="G44" s="19" t="n">
        <f aca="false">F44*C44</f>
        <v>51978</v>
      </c>
      <c r="H44" s="40"/>
      <c r="I44" s="22"/>
      <c r="J44" s="39" t="n">
        <v>0</v>
      </c>
      <c r="K44" s="19" t="n">
        <f aca="false">J44*C44</f>
        <v>0</v>
      </c>
      <c r="L44" s="40"/>
      <c r="M44" s="24" t="s">
        <v>106</v>
      </c>
      <c r="N44" s="41" t="n">
        <v>47800</v>
      </c>
      <c r="O44" s="26" t="n">
        <f aca="false">N44*C44</f>
        <v>47800</v>
      </c>
      <c r="P44" s="42" t="s">
        <v>22</v>
      </c>
      <c r="Q44" s="22" t="s">
        <v>105</v>
      </c>
      <c r="R44" s="39" t="n">
        <v>56172</v>
      </c>
      <c r="S44" s="19" t="n">
        <f aca="false">R44*C44</f>
        <v>56172</v>
      </c>
      <c r="T44" s="40"/>
      <c r="U44" s="22"/>
      <c r="V44" s="39" t="n">
        <v>0</v>
      </c>
      <c r="W44" s="19" t="n">
        <f aca="false">V44*C44</f>
        <v>0</v>
      </c>
      <c r="X44" s="43"/>
      <c r="AMJ44" s="0"/>
    </row>
    <row r="45" s="28" customFormat="true" ht="66.85" hidden="false" customHeight="true" outlineLevel="0" collapsed="false">
      <c r="A45" s="11" t="s">
        <v>19</v>
      </c>
      <c r="B45" s="20" t="n">
        <v>29</v>
      </c>
      <c r="C45" s="21" t="n">
        <v>1</v>
      </c>
      <c r="D45" s="22" t="s">
        <v>107</v>
      </c>
      <c r="E45" s="22"/>
      <c r="F45" s="39" t="n">
        <v>0</v>
      </c>
      <c r="G45" s="19" t="n">
        <f aca="false">F45*C45</f>
        <v>0</v>
      </c>
      <c r="H45" s="40"/>
      <c r="I45" s="22"/>
      <c r="J45" s="39" t="n">
        <v>0</v>
      </c>
      <c r="K45" s="19" t="n">
        <f aca="false">J45*C45</f>
        <v>0</v>
      </c>
      <c r="L45" s="40"/>
      <c r="M45" s="22" t="s">
        <v>108</v>
      </c>
      <c r="N45" s="39" t="n">
        <v>54900</v>
      </c>
      <c r="O45" s="19" t="n">
        <f aca="false">N45*C45</f>
        <v>54900</v>
      </c>
      <c r="P45" s="40"/>
      <c r="Q45" s="24" t="s">
        <v>109</v>
      </c>
      <c r="R45" s="41" t="n">
        <v>53619</v>
      </c>
      <c r="S45" s="26" t="n">
        <f aca="false">R45*C45</f>
        <v>53619</v>
      </c>
      <c r="T45" s="42" t="s">
        <v>22</v>
      </c>
      <c r="U45" s="22"/>
      <c r="V45" s="39" t="n">
        <v>0</v>
      </c>
      <c r="W45" s="19" t="n">
        <f aca="false">V45*C45</f>
        <v>0</v>
      </c>
      <c r="X45" s="43"/>
      <c r="AMJ45" s="0"/>
    </row>
    <row r="46" s="28" customFormat="true" ht="55.85" hidden="false" customHeight="true" outlineLevel="0" collapsed="false">
      <c r="A46" s="11" t="s">
        <v>19</v>
      </c>
      <c r="B46" s="20" t="n">
        <v>30</v>
      </c>
      <c r="C46" s="21" t="n">
        <v>1</v>
      </c>
      <c r="D46" s="22" t="s">
        <v>110</v>
      </c>
      <c r="E46" s="22"/>
      <c r="F46" s="39" t="n">
        <v>0</v>
      </c>
      <c r="G46" s="19" t="n">
        <f aca="false">F46*C46</f>
        <v>0</v>
      </c>
      <c r="H46" s="40"/>
      <c r="I46" s="22"/>
      <c r="J46" s="39" t="n">
        <v>0</v>
      </c>
      <c r="K46" s="19" t="n">
        <f aca="false">J46*C46</f>
        <v>0</v>
      </c>
      <c r="L46" s="40"/>
      <c r="M46" s="22"/>
      <c r="N46" s="39" t="n">
        <v>0</v>
      </c>
      <c r="O46" s="19" t="n">
        <f aca="false">N46*C46</f>
        <v>0</v>
      </c>
      <c r="P46" s="40"/>
      <c r="Q46" s="24" t="s">
        <v>111</v>
      </c>
      <c r="R46" s="41" t="n">
        <v>31977</v>
      </c>
      <c r="S46" s="26" t="n">
        <f aca="false">R46*C46</f>
        <v>31977</v>
      </c>
      <c r="T46" s="42" t="s">
        <v>22</v>
      </c>
      <c r="U46" s="22"/>
      <c r="V46" s="39" t="n">
        <v>0</v>
      </c>
      <c r="W46" s="19" t="n">
        <f aca="false">V46*C46</f>
        <v>0</v>
      </c>
      <c r="X46" s="43"/>
      <c r="AMJ46" s="0"/>
    </row>
    <row r="47" s="28" customFormat="true" ht="33.65" hidden="false" customHeight="true" outlineLevel="0" collapsed="false">
      <c r="A47" s="11" t="s">
        <v>19</v>
      </c>
      <c r="B47" s="20" t="n">
        <v>31</v>
      </c>
      <c r="C47" s="21" t="n">
        <v>2</v>
      </c>
      <c r="D47" s="22" t="s">
        <v>112</v>
      </c>
      <c r="E47" s="22"/>
      <c r="F47" s="39" t="n">
        <v>0</v>
      </c>
      <c r="G47" s="19" t="n">
        <f aca="false">F47*C47</f>
        <v>0</v>
      </c>
      <c r="H47" s="40"/>
      <c r="I47" s="24" t="s">
        <v>113</v>
      </c>
      <c r="J47" s="41" t="n">
        <v>1614.86</v>
      </c>
      <c r="K47" s="26" t="n">
        <f aca="false">J47*C47</f>
        <v>3229.72</v>
      </c>
      <c r="L47" s="42" t="s">
        <v>22</v>
      </c>
      <c r="M47" s="22" t="s">
        <v>114</v>
      </c>
      <c r="N47" s="39" t="n">
        <v>2700</v>
      </c>
      <c r="O47" s="19" t="n">
        <f aca="false">N47*C47</f>
        <v>5400</v>
      </c>
      <c r="P47" s="40"/>
      <c r="Q47" s="22" t="s">
        <v>113</v>
      </c>
      <c r="R47" s="39" t="n">
        <v>1828</v>
      </c>
      <c r="S47" s="19" t="n">
        <f aca="false">R47*C47</f>
        <v>3656</v>
      </c>
      <c r="T47" s="40"/>
      <c r="U47" s="22"/>
      <c r="V47" s="39" t="n">
        <v>0</v>
      </c>
      <c r="W47" s="19" t="n">
        <f aca="false">V47*C47</f>
        <v>0</v>
      </c>
      <c r="X47" s="43"/>
      <c r="AMJ47" s="0"/>
    </row>
    <row r="48" s="28" customFormat="true" ht="111.85" hidden="false" customHeight="true" outlineLevel="0" collapsed="false">
      <c r="A48" s="11" t="s">
        <v>19</v>
      </c>
      <c r="B48" s="20" t="n">
        <v>32</v>
      </c>
      <c r="C48" s="21" t="n">
        <v>2</v>
      </c>
      <c r="D48" s="22" t="s">
        <v>115</v>
      </c>
      <c r="E48" s="22"/>
      <c r="F48" s="39" t="n">
        <v>0</v>
      </c>
      <c r="G48" s="19" t="n">
        <f aca="false">F48*C48</f>
        <v>0</v>
      </c>
      <c r="H48" s="40"/>
      <c r="I48" s="22"/>
      <c r="J48" s="39" t="n">
        <v>0</v>
      </c>
      <c r="K48" s="19" t="n">
        <f aca="false">J48*C48</f>
        <v>0</v>
      </c>
      <c r="L48" s="40"/>
      <c r="M48" s="24" t="s">
        <v>116</v>
      </c>
      <c r="N48" s="41" t="n">
        <v>18200</v>
      </c>
      <c r="O48" s="26" t="n">
        <f aca="false">N48*C48</f>
        <v>36400</v>
      </c>
      <c r="P48" s="42" t="s">
        <v>22</v>
      </c>
      <c r="Q48" s="22"/>
      <c r="R48" s="39" t="n">
        <v>0</v>
      </c>
      <c r="S48" s="19" t="n">
        <f aca="false">R48*C48</f>
        <v>0</v>
      </c>
      <c r="T48" s="40"/>
      <c r="U48" s="22"/>
      <c r="V48" s="39" t="n">
        <v>0</v>
      </c>
      <c r="W48" s="19" t="n">
        <f aca="false">V48*C48</f>
        <v>0</v>
      </c>
      <c r="X48" s="43"/>
      <c r="AMJ48" s="0"/>
    </row>
    <row r="49" s="28" customFormat="true" ht="44.85" hidden="false" customHeight="true" outlineLevel="0" collapsed="false">
      <c r="A49" s="11" t="s">
        <v>19</v>
      </c>
      <c r="B49" s="20" t="n">
        <v>33</v>
      </c>
      <c r="C49" s="21" t="n">
        <v>2</v>
      </c>
      <c r="D49" s="22" t="s">
        <v>117</v>
      </c>
      <c r="E49" s="22"/>
      <c r="F49" s="39" t="n">
        <v>0</v>
      </c>
      <c r="G49" s="19" t="n">
        <f aca="false">F49*C49</f>
        <v>0</v>
      </c>
      <c r="H49" s="40"/>
      <c r="I49" s="22"/>
      <c r="J49" s="39" t="n">
        <v>0</v>
      </c>
      <c r="K49" s="19" t="n">
        <f aca="false">J49*C49</f>
        <v>0</v>
      </c>
      <c r="L49" s="40"/>
      <c r="M49" s="22" t="s">
        <v>118</v>
      </c>
      <c r="N49" s="39" t="n">
        <v>5400</v>
      </c>
      <c r="O49" s="19" t="n">
        <f aca="false">N49*C49</f>
        <v>10800</v>
      </c>
      <c r="P49" s="40"/>
      <c r="Q49" s="24" t="s">
        <v>119</v>
      </c>
      <c r="R49" s="41" t="n">
        <v>4247</v>
      </c>
      <c r="S49" s="26" t="n">
        <f aca="false">R49*C49</f>
        <v>8494</v>
      </c>
      <c r="T49" s="42" t="s">
        <v>22</v>
      </c>
      <c r="U49" s="22"/>
      <c r="V49" s="39" t="n">
        <v>0</v>
      </c>
      <c r="W49" s="19" t="n">
        <f aca="false">V49*C49</f>
        <v>0</v>
      </c>
      <c r="X49" s="43"/>
      <c r="AMJ49" s="0"/>
    </row>
    <row r="50" s="28" customFormat="true" ht="55.85" hidden="false" customHeight="true" outlineLevel="0" collapsed="false">
      <c r="A50" s="11" t="s">
        <v>29</v>
      </c>
      <c r="B50" s="20" t="n">
        <v>34</v>
      </c>
      <c r="C50" s="21" t="n">
        <v>2</v>
      </c>
      <c r="D50" s="22" t="s">
        <v>120</v>
      </c>
      <c r="E50" s="22"/>
      <c r="F50" s="39" t="n">
        <v>0</v>
      </c>
      <c r="G50" s="19" t="n">
        <f aca="false">F50*C50</f>
        <v>0</v>
      </c>
      <c r="H50" s="40"/>
      <c r="I50" s="22"/>
      <c r="J50" s="39" t="n">
        <v>0</v>
      </c>
      <c r="K50" s="19" t="n">
        <f aca="false">J50*C50</f>
        <v>0</v>
      </c>
      <c r="L50" s="40"/>
      <c r="M50" s="22" t="s">
        <v>121</v>
      </c>
      <c r="N50" s="39" t="n">
        <v>4900</v>
      </c>
      <c r="O50" s="19" t="n">
        <f aca="false">N50*C50</f>
        <v>9800</v>
      </c>
      <c r="P50" s="40"/>
      <c r="Q50" s="24" t="s">
        <v>122</v>
      </c>
      <c r="R50" s="41" t="n">
        <v>8411</v>
      </c>
      <c r="S50" s="26" t="n">
        <f aca="false">R50*C50</f>
        <v>16822</v>
      </c>
      <c r="T50" s="42" t="s">
        <v>22</v>
      </c>
      <c r="U50" s="22"/>
      <c r="V50" s="39" t="n">
        <v>0</v>
      </c>
      <c r="W50" s="19" t="n">
        <f aca="false">V50*C50</f>
        <v>0</v>
      </c>
      <c r="X50" s="43"/>
      <c r="AMJ50" s="0"/>
    </row>
    <row r="51" s="28" customFormat="true" ht="44.85" hidden="false" customHeight="true" outlineLevel="0" collapsed="false">
      <c r="A51" s="11" t="s">
        <v>19</v>
      </c>
      <c r="B51" s="20" t="n">
        <v>35</v>
      </c>
      <c r="C51" s="21" t="n">
        <v>4</v>
      </c>
      <c r="D51" s="22" t="s">
        <v>123</v>
      </c>
      <c r="E51" s="22"/>
      <c r="F51" s="39" t="n">
        <v>0</v>
      </c>
      <c r="G51" s="19" t="n">
        <f aca="false">F51*C51</f>
        <v>0</v>
      </c>
      <c r="H51" s="40"/>
      <c r="I51" s="24" t="s">
        <v>24</v>
      </c>
      <c r="J51" s="41" t="n">
        <v>2089.82</v>
      </c>
      <c r="K51" s="26" t="n">
        <f aca="false">J51*C51</f>
        <v>8359.28</v>
      </c>
      <c r="L51" s="42" t="s">
        <v>22</v>
      </c>
      <c r="M51" s="22"/>
      <c r="N51" s="39" t="n">
        <v>0</v>
      </c>
      <c r="O51" s="19" t="n">
        <f aca="false">N51*C51</f>
        <v>0</v>
      </c>
      <c r="P51" s="40"/>
      <c r="Q51" s="22"/>
      <c r="R51" s="39" t="n">
        <v>0</v>
      </c>
      <c r="S51" s="19" t="n">
        <f aca="false">R51*C51</f>
        <v>0</v>
      </c>
      <c r="T51" s="40"/>
      <c r="U51" s="22"/>
      <c r="V51" s="39" t="n">
        <v>0</v>
      </c>
      <c r="W51" s="19" t="n">
        <f aca="false">V51*C51</f>
        <v>0</v>
      </c>
      <c r="X51" s="43"/>
      <c r="AMJ51" s="0"/>
    </row>
    <row r="52" s="28" customFormat="true" ht="55.85" hidden="false" customHeight="true" outlineLevel="0" collapsed="false">
      <c r="A52" s="11" t="s">
        <v>19</v>
      </c>
      <c r="B52" s="20" t="n">
        <v>36</v>
      </c>
      <c r="C52" s="21" t="n">
        <v>1</v>
      </c>
      <c r="D52" s="22" t="s">
        <v>124</v>
      </c>
      <c r="E52" s="22" t="s">
        <v>125</v>
      </c>
      <c r="F52" s="39" t="n">
        <v>14908</v>
      </c>
      <c r="G52" s="19" t="n">
        <f aca="false">F52*C52</f>
        <v>14908</v>
      </c>
      <c r="H52" s="40"/>
      <c r="I52" s="22"/>
      <c r="J52" s="39" t="n">
        <v>0</v>
      </c>
      <c r="K52" s="19" t="n">
        <f aca="false">J52*C52</f>
        <v>0</v>
      </c>
      <c r="L52" s="40"/>
      <c r="M52" s="22" t="s">
        <v>126</v>
      </c>
      <c r="N52" s="39" t="n">
        <v>13800</v>
      </c>
      <c r="O52" s="19" t="n">
        <f aca="false">N52*C52</f>
        <v>13800</v>
      </c>
      <c r="P52" s="40"/>
      <c r="Q52" s="24" t="s">
        <v>127</v>
      </c>
      <c r="R52" s="41" t="n">
        <v>13631</v>
      </c>
      <c r="S52" s="26" t="n">
        <f aca="false">R52*C52</f>
        <v>13631</v>
      </c>
      <c r="T52" s="42" t="s">
        <v>22</v>
      </c>
      <c r="U52" s="22" t="s">
        <v>128</v>
      </c>
      <c r="V52" s="39" t="n">
        <v>0</v>
      </c>
      <c r="W52" s="19" t="n">
        <f aca="false">V52*C52</f>
        <v>0</v>
      </c>
      <c r="X52" s="43"/>
      <c r="AMJ52" s="0"/>
    </row>
    <row r="53" s="28" customFormat="true" ht="55.85" hidden="false" customHeight="true" outlineLevel="0" collapsed="false">
      <c r="A53" s="11" t="s">
        <v>19</v>
      </c>
      <c r="B53" s="20" t="n">
        <v>37</v>
      </c>
      <c r="C53" s="21" t="n">
        <v>1</v>
      </c>
      <c r="D53" s="22" t="s">
        <v>129</v>
      </c>
      <c r="E53" s="22"/>
      <c r="F53" s="39" t="n">
        <v>0</v>
      </c>
      <c r="G53" s="19" t="n">
        <f aca="false">F53*C53</f>
        <v>0</v>
      </c>
      <c r="H53" s="40"/>
      <c r="I53" s="24" t="s">
        <v>130</v>
      </c>
      <c r="J53" s="41" t="n">
        <v>2870.6</v>
      </c>
      <c r="K53" s="26" t="n">
        <f aca="false">J53*C53</f>
        <v>2870.6</v>
      </c>
      <c r="L53" s="42" t="s">
        <v>22</v>
      </c>
      <c r="M53" s="22" t="s">
        <v>131</v>
      </c>
      <c r="N53" s="39" t="n">
        <v>2980</v>
      </c>
      <c r="O53" s="19" t="n">
        <f aca="false">N53*C53</f>
        <v>2980</v>
      </c>
      <c r="P53" s="40"/>
      <c r="Q53" s="22" t="s">
        <v>132</v>
      </c>
      <c r="R53" s="39" t="n">
        <v>3109</v>
      </c>
      <c r="S53" s="19" t="n">
        <f aca="false">R53*C53</f>
        <v>3109</v>
      </c>
      <c r="T53" s="40"/>
      <c r="U53" s="22"/>
      <c r="V53" s="39" t="n">
        <v>0</v>
      </c>
      <c r="W53" s="19" t="n">
        <f aca="false">V53*C53</f>
        <v>0</v>
      </c>
      <c r="X53" s="43"/>
      <c r="AMJ53" s="0"/>
    </row>
    <row r="54" s="28" customFormat="true" ht="66.85" hidden="false" customHeight="true" outlineLevel="0" collapsed="false">
      <c r="A54" s="11" t="s">
        <v>133</v>
      </c>
      <c r="B54" s="44" t="n">
        <v>38</v>
      </c>
      <c r="C54" s="45" t="n">
        <v>1</v>
      </c>
      <c r="D54" s="24" t="s">
        <v>134</v>
      </c>
      <c r="E54" s="22" t="s">
        <v>128</v>
      </c>
      <c r="F54" s="39" t="n">
        <v>0</v>
      </c>
      <c r="G54" s="19" t="n">
        <f aca="false">F54*C54</f>
        <v>0</v>
      </c>
      <c r="H54" s="40"/>
      <c r="I54" s="22" t="s">
        <v>128</v>
      </c>
      <c r="J54" s="39" t="n">
        <v>0</v>
      </c>
      <c r="K54" s="19" t="n">
        <f aca="false">J54*C54</f>
        <v>0</v>
      </c>
      <c r="L54" s="40"/>
      <c r="M54" s="22" t="s">
        <v>128</v>
      </c>
      <c r="N54" s="39" t="n">
        <v>0</v>
      </c>
      <c r="O54" s="19" t="n">
        <f aca="false">N54*C54</f>
        <v>0</v>
      </c>
      <c r="P54" s="40"/>
      <c r="Q54" s="22" t="s">
        <v>128</v>
      </c>
      <c r="R54" s="39" t="n">
        <v>0</v>
      </c>
      <c r="S54" s="19" t="n">
        <f aca="false">R54*C54</f>
        <v>0</v>
      </c>
      <c r="T54" s="40"/>
      <c r="U54" s="22" t="s">
        <v>128</v>
      </c>
      <c r="V54" s="39" t="n">
        <v>0</v>
      </c>
      <c r="W54" s="19" t="n">
        <f aca="false">V54*C54</f>
        <v>0</v>
      </c>
      <c r="X54" s="43"/>
      <c r="AMJ54" s="0"/>
    </row>
    <row r="55" s="28" customFormat="true" ht="66.85" hidden="false" customHeight="true" outlineLevel="0" collapsed="false">
      <c r="A55" s="11" t="s">
        <v>29</v>
      </c>
      <c r="B55" s="20" t="n">
        <v>39</v>
      </c>
      <c r="C55" s="21" t="n">
        <v>1</v>
      </c>
      <c r="D55" s="22" t="s">
        <v>135</v>
      </c>
      <c r="E55" s="22" t="s">
        <v>136</v>
      </c>
      <c r="F55" s="39" t="n">
        <v>22060</v>
      </c>
      <c r="G55" s="19" t="n">
        <f aca="false">F55*C55</f>
        <v>22060</v>
      </c>
      <c r="H55" s="40"/>
      <c r="I55" s="22"/>
      <c r="J55" s="39" t="n">
        <v>0</v>
      </c>
      <c r="K55" s="19" t="n">
        <f aca="false">J55*C55</f>
        <v>0</v>
      </c>
      <c r="L55" s="40"/>
      <c r="M55" s="24" t="s">
        <v>137</v>
      </c>
      <c r="N55" s="41" t="n">
        <v>16900</v>
      </c>
      <c r="O55" s="26" t="n">
        <f aca="false">N55*C55</f>
        <v>16900</v>
      </c>
      <c r="P55" s="42" t="s">
        <v>22</v>
      </c>
      <c r="Q55" s="22" t="s">
        <v>138</v>
      </c>
      <c r="R55" s="39" t="n">
        <v>21846</v>
      </c>
      <c r="S55" s="19" t="n">
        <f aca="false">R55*C55</f>
        <v>21846</v>
      </c>
      <c r="T55" s="40"/>
      <c r="U55" s="22"/>
      <c r="V55" s="39" t="n">
        <v>0</v>
      </c>
      <c r="W55" s="19" t="n">
        <f aca="false">V55*C55</f>
        <v>0</v>
      </c>
      <c r="X55" s="43"/>
      <c r="AMJ55" s="0"/>
    </row>
    <row r="56" s="28" customFormat="true" ht="66.85" hidden="false" customHeight="true" outlineLevel="0" collapsed="false">
      <c r="A56" s="11" t="s">
        <v>29</v>
      </c>
      <c r="B56" s="20" t="n">
        <v>40</v>
      </c>
      <c r="C56" s="21" t="n">
        <v>1</v>
      </c>
      <c r="D56" s="22" t="s">
        <v>139</v>
      </c>
      <c r="E56" s="22" t="s">
        <v>140</v>
      </c>
      <c r="F56" s="39" t="n">
        <v>10560</v>
      </c>
      <c r="G56" s="19" t="n">
        <f aca="false">F56*C56</f>
        <v>10560</v>
      </c>
      <c r="H56" s="40"/>
      <c r="I56" s="22"/>
      <c r="J56" s="39" t="n">
        <v>0</v>
      </c>
      <c r="K56" s="19" t="n">
        <f aca="false">J56*C56</f>
        <v>0</v>
      </c>
      <c r="L56" s="40"/>
      <c r="M56" s="22" t="s">
        <v>141</v>
      </c>
      <c r="N56" s="39" t="n">
        <v>6900</v>
      </c>
      <c r="O56" s="19" t="n">
        <f aca="false">N56*C56</f>
        <v>6900</v>
      </c>
      <c r="P56" s="40"/>
      <c r="Q56" s="24" t="s">
        <v>142</v>
      </c>
      <c r="R56" s="41" t="n">
        <v>5005</v>
      </c>
      <c r="S56" s="26" t="n">
        <f aca="false">R56*C56</f>
        <v>5005</v>
      </c>
      <c r="T56" s="42" t="s">
        <v>22</v>
      </c>
      <c r="U56" s="22"/>
      <c r="V56" s="39" t="n">
        <v>0</v>
      </c>
      <c r="W56" s="19" t="n">
        <f aca="false">V56*C56</f>
        <v>0</v>
      </c>
      <c r="X56" s="43"/>
      <c r="AMJ56" s="0"/>
    </row>
    <row r="57" s="28" customFormat="true" ht="66.85" hidden="false" customHeight="true" outlineLevel="0" collapsed="false">
      <c r="A57" s="11" t="s">
        <v>29</v>
      </c>
      <c r="B57" s="20" t="n">
        <v>41</v>
      </c>
      <c r="C57" s="21" t="n">
        <v>1</v>
      </c>
      <c r="D57" s="22" t="s">
        <v>143</v>
      </c>
      <c r="E57" s="22"/>
      <c r="F57" s="39" t="n">
        <v>0</v>
      </c>
      <c r="G57" s="19" t="n">
        <f aca="false">F57*C57</f>
        <v>0</v>
      </c>
      <c r="H57" s="40"/>
      <c r="I57" s="22" t="s">
        <v>130</v>
      </c>
      <c r="J57" s="39" t="n">
        <v>6332.17</v>
      </c>
      <c r="K57" s="19" t="n">
        <f aca="false">J57*C57</f>
        <v>6332.17</v>
      </c>
      <c r="L57" s="40"/>
      <c r="M57" s="22"/>
      <c r="N57" s="39" t="n">
        <v>0</v>
      </c>
      <c r="O57" s="19" t="n">
        <f aca="false">N57*C57</f>
        <v>0</v>
      </c>
      <c r="P57" s="40"/>
      <c r="Q57" s="24" t="s">
        <v>144</v>
      </c>
      <c r="R57" s="41" t="n">
        <v>3144</v>
      </c>
      <c r="S57" s="26" t="n">
        <f aca="false">R57*C57</f>
        <v>3144</v>
      </c>
      <c r="T57" s="42" t="s">
        <v>22</v>
      </c>
      <c r="U57" s="22"/>
      <c r="V57" s="39" t="n">
        <v>0</v>
      </c>
      <c r="W57" s="19" t="n">
        <f aca="false">V57*C57</f>
        <v>0</v>
      </c>
      <c r="X57" s="43"/>
      <c r="AMJ57" s="0"/>
    </row>
    <row r="58" s="28" customFormat="true" ht="33.65" hidden="false" customHeight="true" outlineLevel="0" collapsed="false">
      <c r="A58" s="11" t="s">
        <v>19</v>
      </c>
      <c r="B58" s="20" t="n">
        <v>42</v>
      </c>
      <c r="C58" s="21" t="n">
        <v>10</v>
      </c>
      <c r="D58" s="22" t="s">
        <v>145</v>
      </c>
      <c r="E58" s="22"/>
      <c r="F58" s="39" t="n">
        <v>0</v>
      </c>
      <c r="G58" s="19" t="n">
        <f aca="false">F58*C58</f>
        <v>0</v>
      </c>
      <c r="H58" s="40"/>
      <c r="I58" s="22"/>
      <c r="J58" s="39" t="n">
        <v>0</v>
      </c>
      <c r="K58" s="19" t="n">
        <f aca="false">J58*C58</f>
        <v>0</v>
      </c>
      <c r="L58" s="40"/>
      <c r="M58" s="24" t="s">
        <v>92</v>
      </c>
      <c r="N58" s="41" t="n">
        <v>2180</v>
      </c>
      <c r="O58" s="26" t="n">
        <f aca="false">N58*C58</f>
        <v>21800</v>
      </c>
      <c r="P58" s="42" t="s">
        <v>22</v>
      </c>
      <c r="Q58" s="22" t="s">
        <v>146</v>
      </c>
      <c r="R58" s="39" t="n">
        <v>2530</v>
      </c>
      <c r="S58" s="19" t="n">
        <f aca="false">R58*C58</f>
        <v>25300</v>
      </c>
      <c r="T58" s="40"/>
      <c r="U58" s="22"/>
      <c r="V58" s="39" t="n">
        <v>0</v>
      </c>
      <c r="W58" s="19" t="n">
        <f aca="false">V58*C58</f>
        <v>0</v>
      </c>
      <c r="X58" s="43"/>
      <c r="AMJ58" s="0"/>
    </row>
    <row r="59" s="28" customFormat="true" ht="44.85" hidden="false" customHeight="true" outlineLevel="0" collapsed="false">
      <c r="A59" s="11" t="s">
        <v>19</v>
      </c>
      <c r="B59" s="20" t="n">
        <v>43</v>
      </c>
      <c r="C59" s="21" t="n">
        <v>2</v>
      </c>
      <c r="D59" s="22" t="s">
        <v>147</v>
      </c>
      <c r="E59" s="22"/>
      <c r="F59" s="39" t="n">
        <v>0</v>
      </c>
      <c r="G59" s="19" t="n">
        <f aca="false">F59*C59</f>
        <v>0</v>
      </c>
      <c r="H59" s="40"/>
      <c r="I59" s="22"/>
      <c r="J59" s="39" t="n">
        <v>0</v>
      </c>
      <c r="K59" s="19" t="n">
        <f aca="false">J59*C59</f>
        <v>0</v>
      </c>
      <c r="L59" s="40"/>
      <c r="M59" s="24" t="s">
        <v>92</v>
      </c>
      <c r="N59" s="41" t="n">
        <v>1500</v>
      </c>
      <c r="O59" s="26" t="n">
        <f aca="false">N59*C59</f>
        <v>3000</v>
      </c>
      <c r="P59" s="42" t="s">
        <v>22</v>
      </c>
      <c r="Q59" s="22" t="s">
        <v>148</v>
      </c>
      <c r="R59" s="39" t="n">
        <v>1559</v>
      </c>
      <c r="S59" s="19" t="n">
        <f aca="false">R59*C59</f>
        <v>3118</v>
      </c>
      <c r="T59" s="40"/>
      <c r="U59" s="22"/>
      <c r="V59" s="39" t="n">
        <v>0</v>
      </c>
      <c r="W59" s="19" t="n">
        <f aca="false">V59*C59</f>
        <v>0</v>
      </c>
      <c r="X59" s="43"/>
      <c r="AMJ59" s="0"/>
    </row>
    <row r="60" s="28" customFormat="true" ht="55.85" hidden="false" customHeight="true" outlineLevel="0" collapsed="false">
      <c r="A60" s="11" t="s">
        <v>19</v>
      </c>
      <c r="B60" s="20" t="n">
        <v>44</v>
      </c>
      <c r="C60" s="21" t="n">
        <v>2</v>
      </c>
      <c r="D60" s="22" t="s">
        <v>149</v>
      </c>
      <c r="E60" s="22" t="s">
        <v>150</v>
      </c>
      <c r="F60" s="39" t="n">
        <v>29900</v>
      </c>
      <c r="G60" s="19" t="n">
        <f aca="false">F60*C60</f>
        <v>59800</v>
      </c>
      <c r="H60" s="40"/>
      <c r="I60" s="22"/>
      <c r="J60" s="39" t="n">
        <v>0</v>
      </c>
      <c r="K60" s="19" t="n">
        <f aca="false">J60*C60</f>
        <v>0</v>
      </c>
      <c r="L60" s="40"/>
      <c r="M60" s="22" t="s">
        <v>151</v>
      </c>
      <c r="N60" s="39" t="n">
        <v>29900</v>
      </c>
      <c r="O60" s="19" t="n">
        <f aca="false">N60*C60</f>
        <v>59800</v>
      </c>
      <c r="P60" s="40"/>
      <c r="Q60" s="24" t="s">
        <v>152</v>
      </c>
      <c r="R60" s="41" t="n">
        <v>27494</v>
      </c>
      <c r="S60" s="26" t="n">
        <f aca="false">R60*C60</f>
        <v>54988</v>
      </c>
      <c r="T60" s="42" t="s">
        <v>22</v>
      </c>
      <c r="U60" s="22" t="s">
        <v>153</v>
      </c>
      <c r="V60" s="39" t="n">
        <v>27500</v>
      </c>
      <c r="W60" s="19" t="n">
        <f aca="false">V60*C60</f>
        <v>55000</v>
      </c>
      <c r="X60" s="43"/>
      <c r="AMJ60" s="0"/>
    </row>
    <row r="61" s="28" customFormat="true" ht="66.85" hidden="false" customHeight="true" outlineLevel="0" collapsed="false">
      <c r="A61" s="11" t="s">
        <v>19</v>
      </c>
      <c r="B61" s="20" t="n">
        <v>45</v>
      </c>
      <c r="C61" s="21" t="n">
        <v>3</v>
      </c>
      <c r="D61" s="22" t="s">
        <v>154</v>
      </c>
      <c r="E61" s="22" t="s">
        <v>155</v>
      </c>
      <c r="F61" s="39" t="n">
        <v>43500</v>
      </c>
      <c r="G61" s="19" t="n">
        <f aca="false">F61*C61</f>
        <v>130500</v>
      </c>
      <c r="H61" s="40"/>
      <c r="I61" s="22"/>
      <c r="J61" s="39" t="n">
        <v>0</v>
      </c>
      <c r="K61" s="19" t="n">
        <f aca="false">J61*C61</f>
        <v>0</v>
      </c>
      <c r="L61" s="40"/>
      <c r="M61" s="22" t="s">
        <v>156</v>
      </c>
      <c r="N61" s="39" t="n">
        <v>41800</v>
      </c>
      <c r="O61" s="19" t="n">
        <f aca="false">N61*C61</f>
        <v>125400</v>
      </c>
      <c r="P61" s="40"/>
      <c r="Q61" s="24" t="s">
        <v>157</v>
      </c>
      <c r="R61" s="41" t="n">
        <v>39770</v>
      </c>
      <c r="S61" s="26" t="n">
        <f aca="false">R61*C61</f>
        <v>119310</v>
      </c>
      <c r="T61" s="42" t="s">
        <v>22</v>
      </c>
      <c r="U61" s="22" t="s">
        <v>153</v>
      </c>
      <c r="V61" s="39" t="n">
        <v>39800</v>
      </c>
      <c r="W61" s="19" t="n">
        <f aca="false">V61*C61</f>
        <v>119400</v>
      </c>
      <c r="X61" s="43"/>
      <c r="AMJ61" s="0"/>
    </row>
    <row r="62" s="28" customFormat="true" ht="44.85" hidden="false" customHeight="true" outlineLevel="0" collapsed="false">
      <c r="A62" s="11" t="s">
        <v>19</v>
      </c>
      <c r="B62" s="20" t="n">
        <v>46</v>
      </c>
      <c r="C62" s="21" t="n">
        <v>1</v>
      </c>
      <c r="D62" s="22" t="s">
        <v>158</v>
      </c>
      <c r="E62" s="22" t="s">
        <v>159</v>
      </c>
      <c r="F62" s="39" t="n">
        <v>265594</v>
      </c>
      <c r="G62" s="19" t="n">
        <f aca="false">F62*C62</f>
        <v>265594</v>
      </c>
      <c r="H62" s="40"/>
      <c r="I62" s="22"/>
      <c r="J62" s="39" t="n">
        <v>0</v>
      </c>
      <c r="K62" s="19" t="n">
        <f aca="false">J62*C62</f>
        <v>0</v>
      </c>
      <c r="L62" s="40"/>
      <c r="M62" s="22" t="s">
        <v>160</v>
      </c>
      <c r="N62" s="39" t="n">
        <v>278000</v>
      </c>
      <c r="O62" s="19" t="n">
        <f aca="false">N62*C62</f>
        <v>278000</v>
      </c>
      <c r="P62" s="40"/>
      <c r="Q62" s="24" t="s">
        <v>161</v>
      </c>
      <c r="R62" s="41" t="n">
        <v>236252</v>
      </c>
      <c r="S62" s="26" t="n">
        <f aca="false">R62*C62</f>
        <v>236252</v>
      </c>
      <c r="T62" s="42" t="s">
        <v>22</v>
      </c>
      <c r="U62" s="22" t="s">
        <v>162</v>
      </c>
      <c r="V62" s="39" t="n">
        <v>251300</v>
      </c>
      <c r="W62" s="19" t="n">
        <f aca="false">V62*C62</f>
        <v>251300</v>
      </c>
      <c r="X62" s="43"/>
      <c r="AMJ62" s="0"/>
    </row>
    <row r="63" s="28" customFormat="true" ht="33.65" hidden="false" customHeight="true" outlineLevel="0" collapsed="false">
      <c r="A63" s="11" t="s">
        <v>19</v>
      </c>
      <c r="B63" s="20" t="n">
        <v>47</v>
      </c>
      <c r="C63" s="21" t="n">
        <v>3</v>
      </c>
      <c r="D63" s="22" t="s">
        <v>163</v>
      </c>
      <c r="E63" s="22" t="s">
        <v>164</v>
      </c>
      <c r="F63" s="39" t="n">
        <v>54004</v>
      </c>
      <c r="G63" s="19" t="n">
        <f aca="false">F63*C63</f>
        <v>162012</v>
      </c>
      <c r="H63" s="40"/>
      <c r="I63" s="22"/>
      <c r="J63" s="39" t="n">
        <v>0</v>
      </c>
      <c r="K63" s="19" t="n">
        <f aca="false">J63*C63</f>
        <v>0</v>
      </c>
      <c r="L63" s="40"/>
      <c r="M63" s="22" t="s">
        <v>160</v>
      </c>
      <c r="N63" s="39" t="n">
        <v>53800</v>
      </c>
      <c r="O63" s="19" t="n">
        <f aca="false">N63*C63</f>
        <v>161400</v>
      </c>
      <c r="P63" s="40"/>
      <c r="Q63" s="24" t="s">
        <v>165</v>
      </c>
      <c r="R63" s="41" t="n">
        <v>48417</v>
      </c>
      <c r="S63" s="26" t="n">
        <f aca="false">R63*C63</f>
        <v>145251</v>
      </c>
      <c r="T63" s="42" t="s">
        <v>22</v>
      </c>
      <c r="U63" s="22"/>
      <c r="V63" s="39" t="n">
        <v>0</v>
      </c>
      <c r="W63" s="19" t="n">
        <f aca="false">V63*C63</f>
        <v>0</v>
      </c>
      <c r="X63" s="43"/>
      <c r="AMJ63" s="0"/>
    </row>
    <row r="64" s="28" customFormat="true" ht="66.85" hidden="false" customHeight="true" outlineLevel="0" collapsed="false">
      <c r="A64" s="11" t="s">
        <v>19</v>
      </c>
      <c r="B64" s="20" t="n">
        <v>48</v>
      </c>
      <c r="C64" s="21" t="n">
        <v>4</v>
      </c>
      <c r="D64" s="22" t="s">
        <v>166</v>
      </c>
      <c r="E64" s="22"/>
      <c r="F64" s="39" t="n">
        <v>0</v>
      </c>
      <c r="G64" s="19" t="n">
        <f aca="false">F64*C64</f>
        <v>0</v>
      </c>
      <c r="H64" s="40"/>
      <c r="I64" s="24" t="s">
        <v>167</v>
      </c>
      <c r="J64" s="41" t="n">
        <v>2665.87</v>
      </c>
      <c r="K64" s="26" t="n">
        <f aca="false">J64*C64</f>
        <v>10663.48</v>
      </c>
      <c r="L64" s="42" t="s">
        <v>22</v>
      </c>
      <c r="M64" s="22"/>
      <c r="N64" s="39" t="n">
        <v>0</v>
      </c>
      <c r="O64" s="19" t="n">
        <f aca="false">N64*C64</f>
        <v>0</v>
      </c>
      <c r="P64" s="40"/>
      <c r="Q64" s="22" t="s">
        <v>168</v>
      </c>
      <c r="R64" s="39" t="n">
        <v>2888</v>
      </c>
      <c r="S64" s="19" t="n">
        <f aca="false">R64*C64</f>
        <v>11552</v>
      </c>
      <c r="T64" s="40"/>
      <c r="U64" s="22"/>
      <c r="V64" s="39" t="n">
        <v>0</v>
      </c>
      <c r="W64" s="19" t="n">
        <f aca="false">V64*C64</f>
        <v>0</v>
      </c>
      <c r="X64" s="43"/>
      <c r="AMJ64" s="0"/>
    </row>
    <row r="65" s="28" customFormat="true" ht="55.85" hidden="false" customHeight="true" outlineLevel="0" collapsed="false">
      <c r="A65" s="11" t="s">
        <v>19</v>
      </c>
      <c r="B65" s="20" t="n">
        <v>49</v>
      </c>
      <c r="C65" s="21" t="n">
        <v>2</v>
      </c>
      <c r="D65" s="22" t="s">
        <v>169</v>
      </c>
      <c r="E65" s="22" t="s">
        <v>170</v>
      </c>
      <c r="F65" s="39" t="n">
        <v>13078</v>
      </c>
      <c r="G65" s="19" t="n">
        <f aca="false">F65*C65</f>
        <v>26156</v>
      </c>
      <c r="H65" s="40"/>
      <c r="I65" s="22" t="s">
        <v>171</v>
      </c>
      <c r="J65" s="39" t="n">
        <v>13000</v>
      </c>
      <c r="K65" s="19" t="n">
        <f aca="false">J65*C65</f>
        <v>26000</v>
      </c>
      <c r="L65" s="40"/>
      <c r="M65" s="22" t="s">
        <v>172</v>
      </c>
      <c r="N65" s="39" t="n">
        <v>13800</v>
      </c>
      <c r="O65" s="19" t="n">
        <f aca="false">N65*C65</f>
        <v>27600</v>
      </c>
      <c r="P65" s="40"/>
      <c r="Q65" s="24" t="s">
        <v>170</v>
      </c>
      <c r="R65" s="41" t="n">
        <v>11957</v>
      </c>
      <c r="S65" s="26" t="n">
        <f aca="false">R65*C65</f>
        <v>23914</v>
      </c>
      <c r="T65" s="42" t="s">
        <v>22</v>
      </c>
      <c r="U65" s="22"/>
      <c r="V65" s="39" t="n">
        <v>0</v>
      </c>
      <c r="W65" s="19" t="n">
        <f aca="false">V65*C65</f>
        <v>0</v>
      </c>
      <c r="X65" s="43"/>
      <c r="AMJ65" s="0"/>
    </row>
    <row r="66" s="28" customFormat="true" ht="66.85" hidden="false" customHeight="true" outlineLevel="0" collapsed="false">
      <c r="A66" s="11" t="s">
        <v>19</v>
      </c>
      <c r="B66" s="20" t="n">
        <v>50</v>
      </c>
      <c r="C66" s="21" t="n">
        <v>8</v>
      </c>
      <c r="D66" s="46" t="s">
        <v>173</v>
      </c>
      <c r="E66" s="22" t="s">
        <v>174</v>
      </c>
      <c r="F66" s="39" t="n">
        <v>1670</v>
      </c>
      <c r="G66" s="19" t="n">
        <f aca="false">F66*C66</f>
        <v>13360</v>
      </c>
      <c r="H66" s="40"/>
      <c r="I66" s="24" t="s">
        <v>24</v>
      </c>
      <c r="J66" s="41" t="n">
        <v>1119.49</v>
      </c>
      <c r="K66" s="26" t="n">
        <f aca="false">J66*C66</f>
        <v>8955.92</v>
      </c>
      <c r="L66" s="42" t="s">
        <v>22</v>
      </c>
      <c r="M66" s="22" t="s">
        <v>64</v>
      </c>
      <c r="N66" s="39" t="n">
        <v>1990</v>
      </c>
      <c r="O66" s="19" t="n">
        <f aca="false">N66*C66</f>
        <v>15920</v>
      </c>
      <c r="P66" s="40"/>
      <c r="Q66" s="22" t="s">
        <v>175</v>
      </c>
      <c r="R66" s="39" t="n">
        <v>3765</v>
      </c>
      <c r="S66" s="19" t="n">
        <f aca="false">R66*C66</f>
        <v>30120</v>
      </c>
      <c r="T66" s="40"/>
      <c r="U66" s="22"/>
      <c r="V66" s="39" t="n">
        <v>0</v>
      </c>
      <c r="W66" s="19" t="n">
        <f aca="false">V66*C66</f>
        <v>0</v>
      </c>
      <c r="X66" s="43"/>
      <c r="AMJ66" s="0"/>
    </row>
    <row r="67" s="28" customFormat="true" ht="44.85" hidden="false" customHeight="true" outlineLevel="0" collapsed="false">
      <c r="A67" s="11" t="s">
        <v>29</v>
      </c>
      <c r="B67" s="20" t="n">
        <v>51</v>
      </c>
      <c r="C67" s="21" t="n">
        <v>10</v>
      </c>
      <c r="D67" s="22" t="s">
        <v>176</v>
      </c>
      <c r="E67" s="22" t="s">
        <v>177</v>
      </c>
      <c r="F67" s="39" t="n">
        <v>1148</v>
      </c>
      <c r="G67" s="19" t="n">
        <f aca="false">F67*C67</f>
        <v>11480</v>
      </c>
      <c r="H67" s="40"/>
      <c r="I67" s="22"/>
      <c r="J67" s="39" t="n">
        <v>0</v>
      </c>
      <c r="K67" s="19" t="n">
        <f aca="false">J67*C67</f>
        <v>0</v>
      </c>
      <c r="L67" s="40"/>
      <c r="M67" s="24" t="s">
        <v>64</v>
      </c>
      <c r="N67" s="41" t="n">
        <v>950</v>
      </c>
      <c r="O67" s="26" t="n">
        <f aca="false">N67*C67</f>
        <v>9500</v>
      </c>
      <c r="P67" s="42" t="s">
        <v>22</v>
      </c>
      <c r="Q67" s="22" t="s">
        <v>177</v>
      </c>
      <c r="R67" s="39" t="n">
        <v>1050</v>
      </c>
      <c r="S67" s="19" t="n">
        <f aca="false">R67*C67</f>
        <v>10500</v>
      </c>
      <c r="T67" s="40"/>
      <c r="U67" s="22"/>
      <c r="V67" s="39" t="n">
        <v>0</v>
      </c>
      <c r="W67" s="19" t="n">
        <f aca="false">V67*C67</f>
        <v>0</v>
      </c>
      <c r="X67" s="43"/>
      <c r="AMJ67" s="0"/>
    </row>
    <row r="68" s="28" customFormat="true" ht="33.65" hidden="false" customHeight="true" outlineLevel="0" collapsed="false">
      <c r="A68" s="11" t="s">
        <v>29</v>
      </c>
      <c r="B68" s="20" t="n">
        <v>52</v>
      </c>
      <c r="C68" s="21" t="n">
        <v>1</v>
      </c>
      <c r="D68" s="46" t="s">
        <v>178</v>
      </c>
      <c r="E68" s="22"/>
      <c r="F68" s="39" t="n">
        <v>0</v>
      </c>
      <c r="G68" s="19" t="n">
        <f aca="false">F68*C68</f>
        <v>0</v>
      </c>
      <c r="H68" s="40"/>
      <c r="I68" s="22" t="s">
        <v>24</v>
      </c>
      <c r="J68" s="39" t="n">
        <v>1941.32</v>
      </c>
      <c r="K68" s="19" t="n">
        <f aca="false">J68*C68</f>
        <v>1941.32</v>
      </c>
      <c r="L68" s="40"/>
      <c r="M68" s="22" t="s">
        <v>64</v>
      </c>
      <c r="N68" s="39" t="n">
        <v>2500</v>
      </c>
      <c r="O68" s="19" t="n">
        <f aca="false">N68*C68</f>
        <v>2500</v>
      </c>
      <c r="P68" s="40"/>
      <c r="Q68" s="24" t="s">
        <v>179</v>
      </c>
      <c r="R68" s="41" t="n">
        <v>1271</v>
      </c>
      <c r="S68" s="26" t="n">
        <f aca="false">R68*C68</f>
        <v>1271</v>
      </c>
      <c r="T68" s="42" t="s">
        <v>22</v>
      </c>
      <c r="U68" s="22"/>
      <c r="V68" s="39" t="n">
        <v>0</v>
      </c>
      <c r="W68" s="19" t="n">
        <f aca="false">V68*C68</f>
        <v>0</v>
      </c>
      <c r="X68" s="43"/>
      <c r="AMJ68" s="0"/>
    </row>
    <row r="69" s="28" customFormat="true" ht="44.85" hidden="false" customHeight="true" outlineLevel="0" collapsed="false">
      <c r="A69" s="11" t="s">
        <v>19</v>
      </c>
      <c r="B69" s="20" t="n">
        <v>53</v>
      </c>
      <c r="C69" s="21" t="n">
        <v>3</v>
      </c>
      <c r="D69" s="46" t="s">
        <v>180</v>
      </c>
      <c r="E69" s="22" t="s">
        <v>181</v>
      </c>
      <c r="F69" s="39" t="n">
        <v>2563</v>
      </c>
      <c r="G69" s="19" t="n">
        <f aca="false">F69*C69</f>
        <v>7689</v>
      </c>
      <c r="H69" s="40"/>
      <c r="I69" s="22"/>
      <c r="J69" s="39" t="n">
        <v>0</v>
      </c>
      <c r="K69" s="19" t="n">
        <f aca="false">J69*C69</f>
        <v>0</v>
      </c>
      <c r="L69" s="40"/>
      <c r="M69" s="22" t="s">
        <v>182</v>
      </c>
      <c r="N69" s="39" t="n">
        <v>3450</v>
      </c>
      <c r="O69" s="19" t="n">
        <f aca="false">N69*C69</f>
        <v>10350</v>
      </c>
      <c r="P69" s="40"/>
      <c r="Q69" s="24" t="s">
        <v>181</v>
      </c>
      <c r="R69" s="41" t="n">
        <v>2342</v>
      </c>
      <c r="S69" s="26" t="n">
        <f aca="false">R69*C69</f>
        <v>7026</v>
      </c>
      <c r="T69" s="42" t="s">
        <v>22</v>
      </c>
      <c r="U69" s="22"/>
      <c r="V69" s="39" t="n">
        <v>0</v>
      </c>
      <c r="W69" s="19" t="n">
        <f aca="false">V69*C69</f>
        <v>0</v>
      </c>
      <c r="X69" s="43"/>
      <c r="AMJ69" s="0"/>
    </row>
    <row r="70" s="28" customFormat="true" ht="55.85" hidden="false" customHeight="true" outlineLevel="0" collapsed="false">
      <c r="A70" s="11" t="s">
        <v>19</v>
      </c>
      <c r="B70" s="20" t="n">
        <v>54</v>
      </c>
      <c r="C70" s="21" t="n">
        <v>5</v>
      </c>
      <c r="D70" s="46" t="s">
        <v>183</v>
      </c>
      <c r="E70" s="22" t="s">
        <v>184</v>
      </c>
      <c r="F70" s="39" t="n">
        <v>2148</v>
      </c>
      <c r="G70" s="19" t="n">
        <f aca="false">F70*C70</f>
        <v>10740</v>
      </c>
      <c r="H70" s="40"/>
      <c r="I70" s="22"/>
      <c r="J70" s="39" t="n">
        <v>0</v>
      </c>
      <c r="K70" s="19" t="n">
        <f aca="false">J70*C70</f>
        <v>0</v>
      </c>
      <c r="L70" s="40"/>
      <c r="M70" s="22" t="s">
        <v>185</v>
      </c>
      <c r="N70" s="39" t="n">
        <v>2300</v>
      </c>
      <c r="O70" s="19" t="n">
        <f aca="false">N70*C70</f>
        <v>11500</v>
      </c>
      <c r="P70" s="40"/>
      <c r="Q70" s="24" t="s">
        <v>184</v>
      </c>
      <c r="R70" s="41" t="n">
        <v>1962</v>
      </c>
      <c r="S70" s="26" t="n">
        <f aca="false">R70*C70</f>
        <v>9810</v>
      </c>
      <c r="T70" s="42" t="s">
        <v>22</v>
      </c>
      <c r="U70" s="22"/>
      <c r="V70" s="39" t="n">
        <v>0</v>
      </c>
      <c r="W70" s="19" t="n">
        <f aca="false">V70*C70</f>
        <v>0</v>
      </c>
      <c r="X70" s="43"/>
      <c r="AMJ70" s="0"/>
    </row>
    <row r="71" s="28" customFormat="true" ht="44.85" hidden="false" customHeight="true" outlineLevel="0" collapsed="false">
      <c r="A71" s="11" t="s">
        <v>19</v>
      </c>
      <c r="B71" s="20" t="n">
        <v>55</v>
      </c>
      <c r="C71" s="21" t="n">
        <v>10</v>
      </c>
      <c r="D71" s="46" t="s">
        <v>186</v>
      </c>
      <c r="E71" s="22" t="s">
        <v>187</v>
      </c>
      <c r="F71" s="39" t="n">
        <v>3722</v>
      </c>
      <c r="G71" s="19" t="n">
        <f aca="false">F71*C71</f>
        <v>37220</v>
      </c>
      <c r="H71" s="40"/>
      <c r="I71" s="22"/>
      <c r="J71" s="39" t="n">
        <v>0</v>
      </c>
      <c r="K71" s="19" t="n">
        <f aca="false">J71*C71</f>
        <v>0</v>
      </c>
      <c r="L71" s="40"/>
      <c r="M71" s="22" t="s">
        <v>188</v>
      </c>
      <c r="N71" s="39" t="n">
        <v>4100</v>
      </c>
      <c r="O71" s="19" t="n">
        <f aca="false">N71*C71</f>
        <v>41000</v>
      </c>
      <c r="P71" s="40"/>
      <c r="Q71" s="24" t="s">
        <v>187</v>
      </c>
      <c r="R71" s="41" t="n">
        <v>3401</v>
      </c>
      <c r="S71" s="26" t="n">
        <f aca="false">R71*C71</f>
        <v>34010</v>
      </c>
      <c r="T71" s="42" t="s">
        <v>22</v>
      </c>
      <c r="U71" s="22"/>
      <c r="V71" s="39" t="n">
        <v>0</v>
      </c>
      <c r="W71" s="19" t="n">
        <f aca="false">V71*C71</f>
        <v>0</v>
      </c>
      <c r="X71" s="43"/>
      <c r="AMJ71" s="0"/>
    </row>
    <row r="72" s="28" customFormat="true" ht="77.85" hidden="false" customHeight="true" outlineLevel="0" collapsed="false">
      <c r="A72" s="11" t="s">
        <v>19</v>
      </c>
      <c r="B72" s="20" t="n">
        <v>56</v>
      </c>
      <c r="C72" s="21" t="n">
        <v>1</v>
      </c>
      <c r="D72" s="46" t="s">
        <v>189</v>
      </c>
      <c r="E72" s="22"/>
      <c r="F72" s="39" t="n">
        <v>0</v>
      </c>
      <c r="G72" s="19" t="n">
        <f aca="false">F72*C72</f>
        <v>0</v>
      </c>
      <c r="H72" s="40"/>
      <c r="I72" s="22"/>
      <c r="J72" s="39" t="n">
        <v>0</v>
      </c>
      <c r="K72" s="19" t="n">
        <f aca="false">J72*C72</f>
        <v>0</v>
      </c>
      <c r="L72" s="40"/>
      <c r="M72" s="22" t="s">
        <v>190</v>
      </c>
      <c r="N72" s="39" t="n">
        <v>5900</v>
      </c>
      <c r="O72" s="19" t="n">
        <f aca="false">N72*C72</f>
        <v>5900</v>
      </c>
      <c r="P72" s="40"/>
      <c r="Q72" s="24" t="s">
        <v>191</v>
      </c>
      <c r="R72" s="41" t="n">
        <v>4258</v>
      </c>
      <c r="S72" s="26" t="n">
        <f aca="false">R72*C72</f>
        <v>4258</v>
      </c>
      <c r="T72" s="42" t="s">
        <v>22</v>
      </c>
      <c r="U72" s="22"/>
      <c r="V72" s="39" t="n">
        <v>0</v>
      </c>
      <c r="W72" s="19" t="n">
        <f aca="false">V72*C72</f>
        <v>0</v>
      </c>
      <c r="X72" s="43"/>
      <c r="AMJ72" s="0"/>
    </row>
    <row r="73" s="28" customFormat="true" ht="44.85" hidden="false" customHeight="true" outlineLevel="0" collapsed="false">
      <c r="A73" s="11" t="s">
        <v>29</v>
      </c>
      <c r="B73" s="20" t="n">
        <v>57</v>
      </c>
      <c r="C73" s="21" t="n">
        <v>6</v>
      </c>
      <c r="D73" s="46" t="s">
        <v>192</v>
      </c>
      <c r="E73" s="22" t="s">
        <v>193</v>
      </c>
      <c r="F73" s="39" t="n">
        <v>774</v>
      </c>
      <c r="G73" s="19" t="n">
        <f aca="false">F73*C73</f>
        <v>4644</v>
      </c>
      <c r="H73" s="40"/>
      <c r="I73" s="22"/>
      <c r="J73" s="39" t="n">
        <v>0</v>
      </c>
      <c r="K73" s="19" t="n">
        <f aca="false">J73*C73</f>
        <v>0</v>
      </c>
      <c r="L73" s="40"/>
      <c r="M73" s="24" t="s">
        <v>194</v>
      </c>
      <c r="N73" s="41" t="n">
        <v>700</v>
      </c>
      <c r="O73" s="26" t="n">
        <f aca="false">N73*C73</f>
        <v>4200</v>
      </c>
      <c r="P73" s="42" t="s">
        <v>22</v>
      </c>
      <c r="Q73" s="22" t="s">
        <v>193</v>
      </c>
      <c r="R73" s="39" t="n">
        <v>774</v>
      </c>
      <c r="S73" s="19" t="n">
        <f aca="false">R73*C73</f>
        <v>4644</v>
      </c>
      <c r="T73" s="40"/>
      <c r="U73" s="22"/>
      <c r="V73" s="39" t="n">
        <v>0</v>
      </c>
      <c r="W73" s="19" t="n">
        <f aca="false">V73*C73</f>
        <v>0</v>
      </c>
      <c r="X73" s="43"/>
      <c r="AMJ73" s="0"/>
    </row>
    <row r="74" s="28" customFormat="true" ht="55.85" hidden="false" customHeight="true" outlineLevel="0" collapsed="false">
      <c r="A74" s="11" t="s">
        <v>133</v>
      </c>
      <c r="B74" s="20" t="n">
        <v>58</v>
      </c>
      <c r="C74" s="21" t="n">
        <v>8</v>
      </c>
      <c r="D74" s="46" t="s">
        <v>195</v>
      </c>
      <c r="E74" s="22"/>
      <c r="F74" s="39" t="n">
        <v>0</v>
      </c>
      <c r="G74" s="19" t="n">
        <f aca="false">F74*C74</f>
        <v>0</v>
      </c>
      <c r="H74" s="40"/>
      <c r="I74" s="22"/>
      <c r="J74" s="39" t="n">
        <v>0</v>
      </c>
      <c r="K74" s="19" t="n">
        <f aca="false">J74*C74</f>
        <v>0</v>
      </c>
      <c r="L74" s="40"/>
      <c r="M74" s="22"/>
      <c r="N74" s="39" t="n">
        <v>0</v>
      </c>
      <c r="O74" s="19" t="n">
        <f aca="false">N74*C74</f>
        <v>0</v>
      </c>
      <c r="P74" s="40"/>
      <c r="Q74" s="22"/>
      <c r="R74" s="39" t="n">
        <v>0</v>
      </c>
      <c r="S74" s="19" t="n">
        <f aca="false">R74*C74</f>
        <v>0</v>
      </c>
      <c r="T74" s="40"/>
      <c r="U74" s="22"/>
      <c r="V74" s="39" t="n">
        <v>0</v>
      </c>
      <c r="W74" s="19" t="n">
        <f aca="false">V74*C74</f>
        <v>0</v>
      </c>
      <c r="X74" s="43"/>
      <c r="AMJ74" s="0"/>
    </row>
    <row r="75" s="28" customFormat="true" ht="55.85" hidden="false" customHeight="true" outlineLevel="0" collapsed="false">
      <c r="A75" s="11" t="s">
        <v>133</v>
      </c>
      <c r="B75" s="20" t="n">
        <v>59</v>
      </c>
      <c r="C75" s="21" t="n">
        <v>10</v>
      </c>
      <c r="D75" s="46" t="s">
        <v>196</v>
      </c>
      <c r="E75" s="22"/>
      <c r="F75" s="39" t="n">
        <v>0</v>
      </c>
      <c r="G75" s="19" t="n">
        <f aca="false">F75*C75</f>
        <v>0</v>
      </c>
      <c r="H75" s="40"/>
      <c r="I75" s="22"/>
      <c r="J75" s="39" t="n">
        <v>0</v>
      </c>
      <c r="K75" s="19" t="n">
        <f aca="false">J75*C75</f>
        <v>0</v>
      </c>
      <c r="L75" s="40"/>
      <c r="M75" s="22"/>
      <c r="N75" s="39" t="n">
        <v>0</v>
      </c>
      <c r="O75" s="19" t="n">
        <f aca="false">N75*C75</f>
        <v>0</v>
      </c>
      <c r="P75" s="40"/>
      <c r="Q75" s="22"/>
      <c r="R75" s="39" t="n">
        <v>0</v>
      </c>
      <c r="S75" s="19" t="n">
        <f aca="false">R75*C75</f>
        <v>0</v>
      </c>
      <c r="T75" s="40"/>
      <c r="U75" s="22"/>
      <c r="V75" s="39" t="n">
        <v>0</v>
      </c>
      <c r="W75" s="19" t="n">
        <f aca="false">V75*C75</f>
        <v>0</v>
      </c>
      <c r="X75" s="43"/>
      <c r="AMJ75" s="0"/>
    </row>
    <row r="76" s="28" customFormat="true" ht="44.85" hidden="false" customHeight="true" outlineLevel="0" collapsed="false">
      <c r="A76" s="11" t="s">
        <v>19</v>
      </c>
      <c r="B76" s="20" t="n">
        <v>60</v>
      </c>
      <c r="C76" s="21" t="n">
        <v>2</v>
      </c>
      <c r="D76" s="46" t="s">
        <v>197</v>
      </c>
      <c r="E76" s="22"/>
      <c r="F76" s="39" t="n">
        <v>0</v>
      </c>
      <c r="G76" s="19" t="n">
        <f aca="false">F76*C76</f>
        <v>0</v>
      </c>
      <c r="H76" s="40"/>
      <c r="I76" s="22"/>
      <c r="J76" s="39" t="n">
        <v>0</v>
      </c>
      <c r="K76" s="19" t="n">
        <f aca="false">J76*C76</f>
        <v>0</v>
      </c>
      <c r="L76" s="40"/>
      <c r="M76" s="22"/>
      <c r="N76" s="39" t="n">
        <v>0</v>
      </c>
      <c r="O76" s="19" t="n">
        <f aca="false">N76*C76</f>
        <v>0</v>
      </c>
      <c r="P76" s="40"/>
      <c r="Q76" s="24" t="s">
        <v>198</v>
      </c>
      <c r="R76" s="41" t="n">
        <v>720</v>
      </c>
      <c r="S76" s="26" t="n">
        <f aca="false">R76*C76</f>
        <v>1440</v>
      </c>
      <c r="T76" s="42" t="s">
        <v>22</v>
      </c>
      <c r="U76" s="22"/>
      <c r="V76" s="39" t="n">
        <v>0</v>
      </c>
      <c r="W76" s="19" t="n">
        <f aca="false">V76*C76</f>
        <v>0</v>
      </c>
      <c r="X76" s="43"/>
      <c r="AMJ76" s="0"/>
    </row>
    <row r="77" s="28" customFormat="true" ht="55.85" hidden="false" customHeight="true" outlineLevel="0" collapsed="false">
      <c r="A77" s="11" t="s">
        <v>19</v>
      </c>
      <c r="B77" s="20" t="n">
        <v>61</v>
      </c>
      <c r="C77" s="21" t="n">
        <v>2</v>
      </c>
      <c r="D77" s="46" t="s">
        <v>199</v>
      </c>
      <c r="E77" s="24" t="s">
        <v>200</v>
      </c>
      <c r="F77" s="41" t="n">
        <v>18141</v>
      </c>
      <c r="G77" s="26" t="n">
        <f aca="false">F77*C77</f>
        <v>36282</v>
      </c>
      <c r="H77" s="42" t="s">
        <v>22</v>
      </c>
      <c r="I77" s="22"/>
      <c r="J77" s="39" t="n">
        <v>0</v>
      </c>
      <c r="K77" s="19" t="n">
        <f aca="false">J77*C77</f>
        <v>0</v>
      </c>
      <c r="L77" s="40"/>
      <c r="M77" s="22"/>
      <c r="N77" s="39" t="n">
        <v>0</v>
      </c>
      <c r="O77" s="19" t="n">
        <f aca="false">N77*C77</f>
        <v>0</v>
      </c>
      <c r="P77" s="40"/>
      <c r="Q77" s="22" t="s">
        <v>201</v>
      </c>
      <c r="R77" s="39" t="n">
        <v>22230</v>
      </c>
      <c r="S77" s="19" t="n">
        <f aca="false">R77*C77</f>
        <v>44460</v>
      </c>
      <c r="T77" s="40"/>
      <c r="U77" s="22"/>
      <c r="V77" s="39" t="n">
        <v>0</v>
      </c>
      <c r="W77" s="19" t="n">
        <f aca="false">V77*C77</f>
        <v>0</v>
      </c>
      <c r="X77" s="43"/>
      <c r="AMJ77" s="0"/>
    </row>
    <row r="78" s="28" customFormat="true" ht="44.85" hidden="false" customHeight="true" outlineLevel="0" collapsed="false">
      <c r="A78" s="11" t="s">
        <v>19</v>
      </c>
      <c r="B78" s="20" t="n">
        <v>62</v>
      </c>
      <c r="C78" s="21" t="n">
        <v>7</v>
      </c>
      <c r="D78" s="46" t="s">
        <v>202</v>
      </c>
      <c r="E78" s="22" t="s">
        <v>203</v>
      </c>
      <c r="F78" s="39" t="n">
        <v>8439</v>
      </c>
      <c r="G78" s="19" t="n">
        <f aca="false">F78*C78</f>
        <v>59073</v>
      </c>
      <c r="H78" s="40"/>
      <c r="I78" s="22"/>
      <c r="J78" s="39" t="n">
        <v>0</v>
      </c>
      <c r="K78" s="19" t="n">
        <f aca="false">J78*C78</f>
        <v>0</v>
      </c>
      <c r="L78" s="40"/>
      <c r="M78" s="22"/>
      <c r="N78" s="39" t="n">
        <v>0</v>
      </c>
      <c r="O78" s="19" t="n">
        <f aca="false">N78*C78</f>
        <v>0</v>
      </c>
      <c r="P78" s="40"/>
      <c r="Q78" s="24" t="s">
        <v>204</v>
      </c>
      <c r="R78" s="41" t="n">
        <v>7715</v>
      </c>
      <c r="S78" s="26" t="n">
        <f aca="false">R78*C78</f>
        <v>54005</v>
      </c>
      <c r="T78" s="42" t="s">
        <v>22</v>
      </c>
      <c r="U78" s="22"/>
      <c r="V78" s="39" t="n">
        <v>0</v>
      </c>
      <c r="W78" s="19" t="n">
        <f aca="false">V78*C78</f>
        <v>0</v>
      </c>
      <c r="X78" s="43"/>
      <c r="AMJ78" s="0"/>
    </row>
    <row r="79" s="28" customFormat="true" ht="44.85" hidden="false" customHeight="true" outlineLevel="0" collapsed="false">
      <c r="A79" s="11" t="s">
        <v>29</v>
      </c>
      <c r="B79" s="20" t="n">
        <v>63</v>
      </c>
      <c r="C79" s="21" t="n">
        <v>3</v>
      </c>
      <c r="D79" s="46" t="s">
        <v>205</v>
      </c>
      <c r="E79" s="22" t="s">
        <v>206</v>
      </c>
      <c r="F79" s="39" t="n">
        <v>1578</v>
      </c>
      <c r="G79" s="19" t="n">
        <f aca="false">F79*C79</f>
        <v>4734</v>
      </c>
      <c r="H79" s="40"/>
      <c r="I79" s="22"/>
      <c r="J79" s="39" t="n">
        <v>0</v>
      </c>
      <c r="K79" s="19" t="n">
        <f aca="false">J79*C79</f>
        <v>0</v>
      </c>
      <c r="L79" s="40"/>
      <c r="M79" s="22" t="s">
        <v>207</v>
      </c>
      <c r="N79" s="39" t="n">
        <v>3500</v>
      </c>
      <c r="O79" s="19" t="n">
        <f aca="false">N79*C79</f>
        <v>10500</v>
      </c>
      <c r="P79" s="40"/>
      <c r="Q79" s="24" t="s">
        <v>208</v>
      </c>
      <c r="R79" s="41" t="n">
        <v>1416</v>
      </c>
      <c r="S79" s="26" t="n">
        <f aca="false">R79*C79</f>
        <v>4248</v>
      </c>
      <c r="T79" s="42" t="s">
        <v>22</v>
      </c>
      <c r="U79" s="22"/>
      <c r="V79" s="39" t="n">
        <v>0</v>
      </c>
      <c r="W79" s="19" t="n">
        <f aca="false">V79*C79</f>
        <v>0</v>
      </c>
      <c r="X79" s="43"/>
      <c r="AMJ79" s="0"/>
    </row>
    <row r="80" s="28" customFormat="true" ht="76.85" hidden="false" customHeight="true" outlineLevel="0" collapsed="false">
      <c r="A80" s="11" t="s">
        <v>19</v>
      </c>
      <c r="B80" s="20" t="n">
        <v>64</v>
      </c>
      <c r="C80" s="21" t="n">
        <v>6</v>
      </c>
      <c r="D80" s="46" t="s">
        <v>209</v>
      </c>
      <c r="E80" s="22" t="s">
        <v>210</v>
      </c>
      <c r="F80" s="39" t="n">
        <v>3153</v>
      </c>
      <c r="G80" s="19" t="n">
        <f aca="false">F80*C80</f>
        <v>18918</v>
      </c>
      <c r="H80" s="40"/>
      <c r="I80" s="22"/>
      <c r="J80" s="39" t="n">
        <v>0</v>
      </c>
      <c r="K80" s="19" t="n">
        <f aca="false">J80*C80</f>
        <v>0</v>
      </c>
      <c r="L80" s="40"/>
      <c r="M80" s="22"/>
      <c r="N80" s="39" t="n">
        <v>0</v>
      </c>
      <c r="O80" s="19" t="n">
        <f aca="false">N80*C80</f>
        <v>0</v>
      </c>
      <c r="P80" s="40"/>
      <c r="Q80" s="24" t="s">
        <v>211</v>
      </c>
      <c r="R80" s="41" t="n">
        <v>2882</v>
      </c>
      <c r="S80" s="26" t="n">
        <f aca="false">R80*C80</f>
        <v>17292</v>
      </c>
      <c r="T80" s="42" t="s">
        <v>22</v>
      </c>
      <c r="U80" s="22"/>
      <c r="V80" s="39" t="n">
        <v>0</v>
      </c>
      <c r="W80" s="19" t="n">
        <f aca="false">V80*C80</f>
        <v>0</v>
      </c>
      <c r="X80" s="43"/>
      <c r="AMJ80" s="0"/>
    </row>
    <row r="81" s="28" customFormat="true" ht="55.85" hidden="false" customHeight="true" outlineLevel="0" collapsed="false">
      <c r="A81" s="11" t="s">
        <v>19</v>
      </c>
      <c r="B81" s="20" t="n">
        <v>65</v>
      </c>
      <c r="C81" s="21" t="n">
        <v>1</v>
      </c>
      <c r="D81" s="46" t="s">
        <v>212</v>
      </c>
      <c r="E81" s="22"/>
      <c r="F81" s="39" t="n">
        <v>0</v>
      </c>
      <c r="G81" s="19" t="n">
        <f aca="false">F81*C81</f>
        <v>0</v>
      </c>
      <c r="H81" s="40"/>
      <c r="I81" s="24" t="s">
        <v>213</v>
      </c>
      <c r="J81" s="41" t="n">
        <v>11067.14</v>
      </c>
      <c r="K81" s="26" t="n">
        <f aca="false">J81*C81</f>
        <v>11067.14</v>
      </c>
      <c r="L81" s="42" t="s">
        <v>22</v>
      </c>
      <c r="M81" s="22"/>
      <c r="N81" s="39" t="n">
        <v>0</v>
      </c>
      <c r="O81" s="19" t="n">
        <f aca="false">N81*C81</f>
        <v>0</v>
      </c>
      <c r="P81" s="40"/>
      <c r="Q81" s="22" t="s">
        <v>214</v>
      </c>
      <c r="R81" s="39" t="n">
        <v>12027</v>
      </c>
      <c r="S81" s="19" t="n">
        <f aca="false">R81*C81</f>
        <v>12027</v>
      </c>
      <c r="T81" s="40"/>
      <c r="U81" s="22"/>
      <c r="V81" s="39" t="n">
        <v>0</v>
      </c>
      <c r="W81" s="19" t="n">
        <f aca="false">V81*C81</f>
        <v>0</v>
      </c>
      <c r="X81" s="43"/>
      <c r="AMJ81" s="0"/>
    </row>
    <row r="82" s="28" customFormat="true" ht="44.85" hidden="false" customHeight="true" outlineLevel="0" collapsed="false">
      <c r="A82" s="11" t="s">
        <v>19</v>
      </c>
      <c r="B82" s="20" t="n">
        <v>66</v>
      </c>
      <c r="C82" s="21" t="n">
        <v>2</v>
      </c>
      <c r="D82" s="46" t="s">
        <v>215</v>
      </c>
      <c r="E82" s="22" t="s">
        <v>216</v>
      </c>
      <c r="F82" s="39" t="n">
        <v>17622</v>
      </c>
      <c r="G82" s="19" t="n">
        <f aca="false">F82*C82</f>
        <v>35244</v>
      </c>
      <c r="H82" s="40"/>
      <c r="I82" s="22"/>
      <c r="J82" s="39" t="n">
        <v>0</v>
      </c>
      <c r="K82" s="19" t="n">
        <f aca="false">J82*C82</f>
        <v>0</v>
      </c>
      <c r="L82" s="40"/>
      <c r="M82" s="22"/>
      <c r="N82" s="39" t="n">
        <v>0</v>
      </c>
      <c r="O82" s="19" t="n">
        <f aca="false">N82*C82</f>
        <v>0</v>
      </c>
      <c r="P82" s="40"/>
      <c r="Q82" s="47" t="s">
        <v>217</v>
      </c>
      <c r="R82" s="48" t="n">
        <v>16406</v>
      </c>
      <c r="S82" s="49" t="n">
        <f aca="false">R82*C82</f>
        <v>32812</v>
      </c>
      <c r="T82" s="50" t="s">
        <v>22</v>
      </c>
      <c r="U82" s="22"/>
      <c r="V82" s="39" t="n">
        <v>0</v>
      </c>
      <c r="W82" s="19" t="n">
        <f aca="false">V82*C82</f>
        <v>0</v>
      </c>
      <c r="X82" s="43"/>
      <c r="AMJ82" s="0"/>
    </row>
    <row r="83" s="28" customFormat="true" ht="55.85" hidden="false" customHeight="true" outlineLevel="0" collapsed="false">
      <c r="A83" s="11" t="s">
        <v>19</v>
      </c>
      <c r="B83" s="20" t="n">
        <v>67</v>
      </c>
      <c r="C83" s="21" t="n">
        <v>3</v>
      </c>
      <c r="D83" s="46" t="s">
        <v>218</v>
      </c>
      <c r="E83" s="22" t="s">
        <v>219</v>
      </c>
      <c r="F83" s="39" t="n">
        <v>13254</v>
      </c>
      <c r="G83" s="19" t="n">
        <f aca="false">F83*C83</f>
        <v>39762</v>
      </c>
      <c r="H83" s="40"/>
      <c r="I83" s="22"/>
      <c r="J83" s="39" t="n">
        <v>0</v>
      </c>
      <c r="K83" s="19" t="n">
        <f aca="false">J83*C83</f>
        <v>0</v>
      </c>
      <c r="L83" s="40"/>
      <c r="M83" s="22" t="s">
        <v>220</v>
      </c>
      <c r="N83" s="39" t="n">
        <v>24600</v>
      </c>
      <c r="O83" s="19" t="n">
        <f aca="false">N83*C83</f>
        <v>73800</v>
      </c>
      <c r="P83" s="40"/>
      <c r="Q83" s="47" t="s">
        <v>219</v>
      </c>
      <c r="R83" s="48" t="n">
        <v>12116</v>
      </c>
      <c r="S83" s="49" t="n">
        <f aca="false">R83*C83</f>
        <v>36348</v>
      </c>
      <c r="T83" s="50" t="s">
        <v>22</v>
      </c>
      <c r="U83" s="22"/>
      <c r="V83" s="39" t="n">
        <v>0</v>
      </c>
      <c r="W83" s="19" t="n">
        <f aca="false">V83*C83</f>
        <v>0</v>
      </c>
      <c r="X83" s="43"/>
      <c r="AMJ83" s="0"/>
    </row>
    <row r="84" s="28" customFormat="true" ht="44.85" hidden="false" customHeight="true" outlineLevel="0" collapsed="false">
      <c r="A84" s="11" t="s">
        <v>19</v>
      </c>
      <c r="B84" s="20" t="n">
        <v>68</v>
      </c>
      <c r="C84" s="21" t="n">
        <v>2</v>
      </c>
      <c r="D84" s="46" t="s">
        <v>221</v>
      </c>
      <c r="E84" s="22" t="s">
        <v>222</v>
      </c>
      <c r="F84" s="39" t="n">
        <v>18371</v>
      </c>
      <c r="G84" s="19" t="n">
        <f aca="false">F84*C84</f>
        <v>36742</v>
      </c>
      <c r="H84" s="40"/>
      <c r="I84" s="22"/>
      <c r="J84" s="39" t="n">
        <v>0</v>
      </c>
      <c r="K84" s="19" t="n">
        <f aca="false">J84*C84</f>
        <v>0</v>
      </c>
      <c r="L84" s="40"/>
      <c r="M84" s="22" t="s">
        <v>223</v>
      </c>
      <c r="N84" s="39" t="n">
        <v>20700</v>
      </c>
      <c r="O84" s="19" t="n">
        <f aca="false">N84*C84</f>
        <v>41400</v>
      </c>
      <c r="P84" s="40"/>
      <c r="Q84" s="47" t="s">
        <v>224</v>
      </c>
      <c r="R84" s="48" t="n">
        <v>17105</v>
      </c>
      <c r="S84" s="49" t="n">
        <f aca="false">R84*C84</f>
        <v>34210</v>
      </c>
      <c r="T84" s="50" t="s">
        <v>22</v>
      </c>
      <c r="U84" s="22"/>
      <c r="V84" s="39" t="n">
        <v>0</v>
      </c>
      <c r="W84" s="19" t="n">
        <f aca="false">V84*C84</f>
        <v>0</v>
      </c>
      <c r="X84" s="43"/>
      <c r="AMJ84" s="0"/>
    </row>
    <row r="85" s="28" customFormat="true" ht="55.85" hidden="false" customHeight="true" outlineLevel="0" collapsed="false">
      <c r="A85" s="11" t="s">
        <v>19</v>
      </c>
      <c r="B85" s="20" t="n">
        <v>69</v>
      </c>
      <c r="C85" s="21" t="n">
        <v>1</v>
      </c>
      <c r="D85" s="46" t="s">
        <v>225</v>
      </c>
      <c r="E85" s="22"/>
      <c r="F85" s="39" t="n">
        <v>0</v>
      </c>
      <c r="G85" s="19" t="n">
        <f aca="false">F85*C85</f>
        <v>0</v>
      </c>
      <c r="H85" s="40"/>
      <c r="I85" s="22"/>
      <c r="J85" s="39" t="n">
        <v>0</v>
      </c>
      <c r="K85" s="19" t="n">
        <f aca="false">J85*C85</f>
        <v>0</v>
      </c>
      <c r="L85" s="40"/>
      <c r="M85" s="22"/>
      <c r="N85" s="39" t="n">
        <v>0</v>
      </c>
      <c r="O85" s="19" t="n">
        <f aca="false">N85*C85</f>
        <v>0</v>
      </c>
      <c r="P85" s="40"/>
      <c r="Q85" s="47" t="s">
        <v>226</v>
      </c>
      <c r="R85" s="48" t="n">
        <v>14375</v>
      </c>
      <c r="S85" s="49" t="n">
        <f aca="false">R85*C85</f>
        <v>14375</v>
      </c>
      <c r="T85" s="50" t="s">
        <v>22</v>
      </c>
      <c r="U85" s="22"/>
      <c r="V85" s="39" t="n">
        <v>0</v>
      </c>
      <c r="W85" s="19" t="n">
        <f aca="false">V85*C85</f>
        <v>0</v>
      </c>
      <c r="X85" s="43"/>
      <c r="AMJ85" s="0"/>
    </row>
    <row r="86" s="28" customFormat="true" ht="44.85" hidden="false" customHeight="true" outlineLevel="0" collapsed="false">
      <c r="A86" s="11" t="s">
        <v>19</v>
      </c>
      <c r="B86" s="20" t="n">
        <v>70</v>
      </c>
      <c r="C86" s="21" t="n">
        <v>1</v>
      </c>
      <c r="D86" s="46" t="s">
        <v>227</v>
      </c>
      <c r="E86" s="22"/>
      <c r="F86" s="39" t="n">
        <v>0</v>
      </c>
      <c r="G86" s="19" t="n">
        <f aca="false">F86*C86</f>
        <v>0</v>
      </c>
      <c r="H86" s="40"/>
      <c r="I86" s="47" t="s">
        <v>228</v>
      </c>
      <c r="J86" s="48" t="n">
        <v>16800</v>
      </c>
      <c r="K86" s="49" t="n">
        <f aca="false">J86*C86</f>
        <v>16800</v>
      </c>
      <c r="L86" s="50" t="s">
        <v>22</v>
      </c>
      <c r="M86" s="22"/>
      <c r="N86" s="39" t="n">
        <v>0</v>
      </c>
      <c r="O86" s="19" t="n">
        <f aca="false">N86*C86</f>
        <v>0</v>
      </c>
      <c r="P86" s="40"/>
      <c r="Q86" s="22" t="s">
        <v>229</v>
      </c>
      <c r="R86" s="39" t="n">
        <v>18792</v>
      </c>
      <c r="S86" s="19" t="n">
        <f aca="false">R86*C86</f>
        <v>18792</v>
      </c>
      <c r="T86" s="40"/>
      <c r="U86" s="22"/>
      <c r="V86" s="39" t="n">
        <v>0</v>
      </c>
      <c r="W86" s="19" t="n">
        <f aca="false">V86*C86</f>
        <v>0</v>
      </c>
      <c r="X86" s="43"/>
      <c r="AMJ86" s="0"/>
    </row>
    <row r="87" s="28" customFormat="true" ht="44.85" hidden="false" customHeight="true" outlineLevel="0" collapsed="false">
      <c r="A87" s="11" t="s">
        <v>19</v>
      </c>
      <c r="B87" s="20" t="n">
        <v>71</v>
      </c>
      <c r="C87" s="21" t="n">
        <v>2</v>
      </c>
      <c r="D87" s="46" t="s">
        <v>230</v>
      </c>
      <c r="E87" s="22" t="s">
        <v>231</v>
      </c>
      <c r="F87" s="39" t="n">
        <v>17542</v>
      </c>
      <c r="G87" s="19" t="n">
        <f aca="false">F87*C87</f>
        <v>35084</v>
      </c>
      <c r="H87" s="40"/>
      <c r="I87" s="47" t="s">
        <v>232</v>
      </c>
      <c r="J87" s="48" t="n">
        <v>9687.74</v>
      </c>
      <c r="K87" s="49" t="n">
        <f aca="false">J87*C87</f>
        <v>19375.48</v>
      </c>
      <c r="L87" s="50" t="s">
        <v>22</v>
      </c>
      <c r="M87" s="22" t="s">
        <v>233</v>
      </c>
      <c r="N87" s="39" t="n">
        <v>11500</v>
      </c>
      <c r="O87" s="19" t="n">
        <f aca="false">N87*C87</f>
        <v>23000</v>
      </c>
      <c r="P87" s="40"/>
      <c r="Q87" s="22" t="s">
        <v>234</v>
      </c>
      <c r="R87" s="39" t="n">
        <v>16937</v>
      </c>
      <c r="S87" s="19" t="n">
        <f aca="false">R87*C87</f>
        <v>33874</v>
      </c>
      <c r="T87" s="40"/>
      <c r="U87" s="22"/>
      <c r="V87" s="39" t="n">
        <v>0</v>
      </c>
      <c r="W87" s="19" t="n">
        <f aca="false">V87*C87</f>
        <v>0</v>
      </c>
      <c r="X87" s="43"/>
      <c r="AMJ87" s="0"/>
    </row>
    <row r="88" s="28" customFormat="true" ht="44.85" hidden="false" customHeight="true" outlineLevel="0" collapsed="false">
      <c r="A88" s="11" t="s">
        <v>29</v>
      </c>
      <c r="B88" s="20" t="n">
        <v>72</v>
      </c>
      <c r="C88" s="21" t="n">
        <v>1</v>
      </c>
      <c r="D88" s="46" t="s">
        <v>235</v>
      </c>
      <c r="E88" s="22"/>
      <c r="F88" s="39" t="n">
        <v>0</v>
      </c>
      <c r="G88" s="19" t="n">
        <f aca="false">F88*C88</f>
        <v>0</v>
      </c>
      <c r="H88" s="40"/>
      <c r="I88" s="47" t="s">
        <v>236</v>
      </c>
      <c r="J88" s="48" t="n">
        <v>11732.16</v>
      </c>
      <c r="K88" s="49" t="n">
        <f aca="false">J88*C88</f>
        <v>11732.16</v>
      </c>
      <c r="L88" s="50" t="s">
        <v>22</v>
      </c>
      <c r="M88" s="22" t="s">
        <v>237</v>
      </c>
      <c r="N88" s="39" t="n">
        <v>15900</v>
      </c>
      <c r="O88" s="19" t="n">
        <f aca="false">N88*C88</f>
        <v>15900</v>
      </c>
      <c r="P88" s="40"/>
      <c r="Q88" s="22" t="s">
        <v>238</v>
      </c>
      <c r="R88" s="39" t="n">
        <v>13388</v>
      </c>
      <c r="S88" s="19" t="n">
        <f aca="false">R88*C88</f>
        <v>13388</v>
      </c>
      <c r="T88" s="40"/>
      <c r="U88" s="22"/>
      <c r="V88" s="39" t="n">
        <v>0</v>
      </c>
      <c r="W88" s="19" t="n">
        <f aca="false">V88*C88</f>
        <v>0</v>
      </c>
      <c r="X88" s="43"/>
      <c r="AMJ88" s="0"/>
    </row>
    <row r="89" s="28" customFormat="true" ht="111.85" hidden="false" customHeight="true" outlineLevel="0" collapsed="false">
      <c r="A89" s="11" t="s">
        <v>29</v>
      </c>
      <c r="B89" s="20" t="n">
        <v>73</v>
      </c>
      <c r="C89" s="21" t="n">
        <v>1</v>
      </c>
      <c r="D89" s="46" t="s">
        <v>239</v>
      </c>
      <c r="E89" s="22"/>
      <c r="F89" s="39" t="n">
        <v>0</v>
      </c>
      <c r="G89" s="19" t="n">
        <f aca="false">F89*C89</f>
        <v>0</v>
      </c>
      <c r="H89" s="40"/>
      <c r="I89" s="22"/>
      <c r="J89" s="39" t="n">
        <v>0</v>
      </c>
      <c r="K89" s="19" t="n">
        <f aca="false">J89*C89</f>
        <v>0</v>
      </c>
      <c r="L89" s="40"/>
      <c r="M89" s="22" t="s">
        <v>240</v>
      </c>
      <c r="N89" s="39" t="n">
        <v>15900</v>
      </c>
      <c r="O89" s="19" t="n">
        <f aca="false">N89*C89</f>
        <v>15900</v>
      </c>
      <c r="P89" s="40"/>
      <c r="Q89" s="47" t="s">
        <v>241</v>
      </c>
      <c r="R89" s="48" t="n">
        <v>11590</v>
      </c>
      <c r="S89" s="49" t="n">
        <f aca="false">R89*C89</f>
        <v>11590</v>
      </c>
      <c r="T89" s="50" t="s">
        <v>22</v>
      </c>
      <c r="U89" s="22"/>
      <c r="V89" s="39" t="n">
        <v>0</v>
      </c>
      <c r="W89" s="19" t="n">
        <f aca="false">V89*C89</f>
        <v>0</v>
      </c>
      <c r="X89" s="43"/>
      <c r="AMJ89" s="0"/>
    </row>
    <row r="90" s="28" customFormat="true" ht="33.65" hidden="false" customHeight="true" outlineLevel="0" collapsed="false">
      <c r="A90" s="11" t="s">
        <v>19</v>
      </c>
      <c r="B90" s="20" t="n">
        <v>74</v>
      </c>
      <c r="C90" s="21" t="n">
        <v>7</v>
      </c>
      <c r="D90" s="22" t="s">
        <v>242</v>
      </c>
      <c r="E90" s="22"/>
      <c r="F90" s="39" t="n">
        <v>0</v>
      </c>
      <c r="G90" s="19" t="n">
        <f aca="false">F90*C90</f>
        <v>0</v>
      </c>
      <c r="H90" s="40"/>
      <c r="I90" s="47" t="s">
        <v>243</v>
      </c>
      <c r="J90" s="48" t="n">
        <v>6566.59</v>
      </c>
      <c r="K90" s="49" t="n">
        <f aca="false">J90*C90</f>
        <v>45966.13</v>
      </c>
      <c r="L90" s="50" t="s">
        <v>22</v>
      </c>
      <c r="M90" s="22"/>
      <c r="N90" s="39" t="n">
        <v>0</v>
      </c>
      <c r="O90" s="19" t="n">
        <f aca="false">N90*C90</f>
        <v>0</v>
      </c>
      <c r="P90" s="40"/>
      <c r="Q90" s="22"/>
      <c r="R90" s="39" t="n">
        <v>0</v>
      </c>
      <c r="S90" s="19" t="n">
        <f aca="false">R90*C90</f>
        <v>0</v>
      </c>
      <c r="T90" s="40"/>
      <c r="U90" s="22" t="s">
        <v>244</v>
      </c>
      <c r="V90" s="39" t="n">
        <v>10260</v>
      </c>
      <c r="W90" s="19" t="n">
        <f aca="false">V90*C90</f>
        <v>71820</v>
      </c>
      <c r="X90" s="43"/>
      <c r="AMJ90" s="0"/>
    </row>
    <row r="91" s="28" customFormat="true" ht="33.65" hidden="false" customHeight="true" outlineLevel="0" collapsed="false">
      <c r="A91" s="11" t="s">
        <v>133</v>
      </c>
      <c r="B91" s="20" t="n">
        <v>75</v>
      </c>
      <c r="C91" s="21" t="n">
        <v>3</v>
      </c>
      <c r="D91" s="47" t="s">
        <v>245</v>
      </c>
      <c r="E91" s="22"/>
      <c r="F91" s="39" t="n">
        <v>0</v>
      </c>
      <c r="G91" s="19" t="n">
        <f aca="false">F91*C91</f>
        <v>0</v>
      </c>
      <c r="H91" s="40"/>
      <c r="I91" s="22"/>
      <c r="J91" s="39" t="n">
        <v>0</v>
      </c>
      <c r="K91" s="19" t="n">
        <f aca="false">J91*C91</f>
        <v>0</v>
      </c>
      <c r="L91" s="40"/>
      <c r="M91" s="22"/>
      <c r="N91" s="39" t="n">
        <v>0</v>
      </c>
      <c r="O91" s="19" t="n">
        <f aca="false">N91*C91</f>
        <v>0</v>
      </c>
      <c r="P91" s="40"/>
      <c r="Q91" s="22"/>
      <c r="R91" s="39" t="n">
        <v>0</v>
      </c>
      <c r="S91" s="19" t="n">
        <f aca="false">R91*C91</f>
        <v>0</v>
      </c>
      <c r="T91" s="40"/>
      <c r="U91" s="22"/>
      <c r="V91" s="39" t="n">
        <v>0</v>
      </c>
      <c r="W91" s="19" t="n">
        <f aca="false">V91*C91</f>
        <v>0</v>
      </c>
      <c r="X91" s="43"/>
      <c r="AMJ91" s="0"/>
    </row>
    <row r="92" s="28" customFormat="true" ht="66.85" hidden="false" customHeight="true" outlineLevel="0" collapsed="false">
      <c r="A92" s="11" t="s">
        <v>29</v>
      </c>
      <c r="B92" s="20" t="n">
        <v>76</v>
      </c>
      <c r="C92" s="21" t="n">
        <v>5</v>
      </c>
      <c r="D92" s="46" t="s">
        <v>246</v>
      </c>
      <c r="E92" s="22"/>
      <c r="F92" s="39" t="n">
        <v>0</v>
      </c>
      <c r="G92" s="19" t="n">
        <f aca="false">F92*C92</f>
        <v>0</v>
      </c>
      <c r="H92" s="40"/>
      <c r="I92" s="22" t="s">
        <v>247</v>
      </c>
      <c r="J92" s="39" t="n">
        <v>5215.58</v>
      </c>
      <c r="K92" s="19" t="n">
        <f aca="false">J92*C92</f>
        <v>26077.9</v>
      </c>
      <c r="L92" s="40"/>
      <c r="M92" s="22" t="s">
        <v>248</v>
      </c>
      <c r="N92" s="39" t="n">
        <v>5980</v>
      </c>
      <c r="O92" s="19" t="n">
        <f aca="false">N92*C92</f>
        <v>29900</v>
      </c>
      <c r="P92" s="40"/>
      <c r="Q92" s="22" t="s">
        <v>249</v>
      </c>
      <c r="R92" s="39" t="n">
        <v>5590</v>
      </c>
      <c r="S92" s="19" t="n">
        <f aca="false">R92*C92</f>
        <v>27950</v>
      </c>
      <c r="T92" s="40"/>
      <c r="U92" s="47" t="s">
        <v>250</v>
      </c>
      <c r="V92" s="48" t="n">
        <v>4695</v>
      </c>
      <c r="W92" s="49" t="n">
        <f aca="false">V92*C92</f>
        <v>23475</v>
      </c>
      <c r="X92" s="50" t="s">
        <v>251</v>
      </c>
      <c r="AMJ92" s="0"/>
    </row>
    <row r="93" s="28" customFormat="true" ht="122.85" hidden="false" customHeight="true" outlineLevel="0" collapsed="false">
      <c r="A93" s="11" t="s">
        <v>19</v>
      </c>
      <c r="B93" s="20" t="n">
        <v>77</v>
      </c>
      <c r="C93" s="21" t="n">
        <v>300</v>
      </c>
      <c r="D93" s="46" t="s">
        <v>252</v>
      </c>
      <c r="E93" s="22" t="s">
        <v>253</v>
      </c>
      <c r="F93" s="39" t="n">
        <v>7724</v>
      </c>
      <c r="G93" s="19" t="n">
        <f aca="false">F93*C93</f>
        <v>2317200</v>
      </c>
      <c r="H93" s="40"/>
      <c r="I93" s="22"/>
      <c r="J93" s="39" t="n">
        <v>0</v>
      </c>
      <c r="K93" s="19" t="n">
        <f aca="false">J93*C93</f>
        <v>0</v>
      </c>
      <c r="L93" s="40"/>
      <c r="M93" s="22" t="s">
        <v>254</v>
      </c>
      <c r="N93" s="39" t="n">
        <v>7990</v>
      </c>
      <c r="O93" s="19" t="n">
        <f aca="false">N93*C93</f>
        <v>2397000</v>
      </c>
      <c r="P93" s="40"/>
      <c r="Q93" s="47" t="s">
        <v>255</v>
      </c>
      <c r="R93" s="48" t="n">
        <v>6380</v>
      </c>
      <c r="S93" s="49" t="n">
        <f aca="false">R93*C93</f>
        <v>1914000</v>
      </c>
      <c r="T93" s="50" t="s">
        <v>22</v>
      </c>
      <c r="U93" s="22" t="s">
        <v>256</v>
      </c>
      <c r="V93" s="39" t="n">
        <v>7360</v>
      </c>
      <c r="W93" s="19" t="n">
        <f aca="false">V93*100</f>
        <v>736000</v>
      </c>
      <c r="X93" s="43"/>
      <c r="AMJ93" s="0"/>
    </row>
    <row r="94" s="28" customFormat="true" ht="55.85" hidden="false" customHeight="true" outlineLevel="0" collapsed="false">
      <c r="A94" s="11" t="s">
        <v>19</v>
      </c>
      <c r="B94" s="20" t="n">
        <v>78</v>
      </c>
      <c r="C94" s="21" t="n">
        <v>1</v>
      </c>
      <c r="D94" s="46" t="s">
        <v>257</v>
      </c>
      <c r="E94" s="22" t="s">
        <v>258</v>
      </c>
      <c r="F94" s="39" t="n">
        <v>56698</v>
      </c>
      <c r="G94" s="19" t="n">
        <f aca="false">F94*C94</f>
        <v>56698</v>
      </c>
      <c r="H94" s="40"/>
      <c r="I94" s="47" t="s">
        <v>259</v>
      </c>
      <c r="J94" s="48" t="n">
        <v>48312.4</v>
      </c>
      <c r="K94" s="49" t="n">
        <f aca="false">J94*C94</f>
        <v>48312.4</v>
      </c>
      <c r="L94" s="50" t="s">
        <v>22</v>
      </c>
      <c r="M94" s="22" t="s">
        <v>259</v>
      </c>
      <c r="N94" s="39" t="n">
        <v>55200</v>
      </c>
      <c r="O94" s="19" t="n">
        <f aca="false">N94*C94</f>
        <v>55200</v>
      </c>
      <c r="P94" s="40"/>
      <c r="Q94" s="22" t="s">
        <v>260</v>
      </c>
      <c r="R94" s="39" t="n">
        <v>54673</v>
      </c>
      <c r="S94" s="19" t="n">
        <f aca="false">R94*C94</f>
        <v>54673</v>
      </c>
      <c r="T94" s="40"/>
      <c r="U94" s="22"/>
      <c r="V94" s="39" t="n">
        <v>0</v>
      </c>
      <c r="W94" s="19" t="n">
        <f aca="false">V94*C94</f>
        <v>0</v>
      </c>
      <c r="X94" s="43"/>
      <c r="AMJ94" s="0"/>
    </row>
    <row r="95" s="28" customFormat="true" ht="66.85" hidden="false" customHeight="true" outlineLevel="0" collapsed="false">
      <c r="A95" s="11" t="s">
        <v>29</v>
      </c>
      <c r="B95" s="20" t="n">
        <v>79</v>
      </c>
      <c r="C95" s="21" t="n">
        <v>1</v>
      </c>
      <c r="D95" s="46" t="s">
        <v>261</v>
      </c>
      <c r="E95" s="22"/>
      <c r="F95" s="39" t="n">
        <v>0</v>
      </c>
      <c r="G95" s="19" t="n">
        <f aca="false">F95*C95</f>
        <v>0</v>
      </c>
      <c r="H95" s="40"/>
      <c r="I95" s="47" t="s">
        <v>64</v>
      </c>
      <c r="J95" s="48" t="n">
        <v>32159.62</v>
      </c>
      <c r="K95" s="49" t="n">
        <f aca="false">J95*C95</f>
        <v>32159.62</v>
      </c>
      <c r="L95" s="50" t="s">
        <v>22</v>
      </c>
      <c r="M95" s="22"/>
      <c r="N95" s="39" t="n">
        <v>0</v>
      </c>
      <c r="O95" s="19" t="n">
        <f aca="false">N95*C95</f>
        <v>0</v>
      </c>
      <c r="P95" s="40"/>
      <c r="Q95" s="22" t="s">
        <v>262</v>
      </c>
      <c r="R95" s="39" t="n">
        <v>32889</v>
      </c>
      <c r="S95" s="19" t="n">
        <f aca="false">R95*C95</f>
        <v>32889</v>
      </c>
      <c r="T95" s="40"/>
      <c r="U95" s="22"/>
      <c r="V95" s="39" t="n">
        <v>0</v>
      </c>
      <c r="W95" s="19" t="n">
        <f aca="false">V95*C95</f>
        <v>0</v>
      </c>
      <c r="X95" s="43"/>
      <c r="AMJ95" s="0"/>
    </row>
    <row r="96" s="28" customFormat="true" ht="44.85" hidden="false" customHeight="true" outlineLevel="0" collapsed="false">
      <c r="A96" s="11" t="s">
        <v>19</v>
      </c>
      <c r="B96" s="20" t="n">
        <v>80</v>
      </c>
      <c r="C96" s="21" t="n">
        <v>2</v>
      </c>
      <c r="D96" s="46" t="s">
        <v>263</v>
      </c>
      <c r="E96" s="22" t="s">
        <v>264</v>
      </c>
      <c r="F96" s="39" t="n">
        <v>15030</v>
      </c>
      <c r="G96" s="19" t="n">
        <f aca="false">F96*C96</f>
        <v>30060</v>
      </c>
      <c r="H96" s="40"/>
      <c r="I96" s="47" t="s">
        <v>265</v>
      </c>
      <c r="J96" s="48" t="n">
        <v>12437.83</v>
      </c>
      <c r="K96" s="49" t="n">
        <f aca="false">J96*C96</f>
        <v>24875.66</v>
      </c>
      <c r="L96" s="50" t="s">
        <v>22</v>
      </c>
      <c r="M96" s="22" t="s">
        <v>266</v>
      </c>
      <c r="N96" s="39" t="n">
        <v>13900</v>
      </c>
      <c r="O96" s="19" t="n">
        <f aca="false">N96*C96</f>
        <v>27800</v>
      </c>
      <c r="P96" s="40"/>
      <c r="Q96" s="22" t="s">
        <v>267</v>
      </c>
      <c r="R96" s="39" t="n">
        <v>14509</v>
      </c>
      <c r="S96" s="19" t="n">
        <f aca="false">R96*C96</f>
        <v>29018</v>
      </c>
      <c r="T96" s="40"/>
      <c r="U96" s="22"/>
      <c r="V96" s="39" t="n">
        <v>0</v>
      </c>
      <c r="W96" s="19" t="n">
        <f aca="false">V96*C96</f>
        <v>0</v>
      </c>
      <c r="X96" s="43"/>
      <c r="AMJ96" s="0"/>
    </row>
    <row r="97" s="28" customFormat="true" ht="55.85" hidden="false" customHeight="true" outlineLevel="0" collapsed="false">
      <c r="A97" s="11" t="s">
        <v>19</v>
      </c>
      <c r="B97" s="20" t="n">
        <v>81</v>
      </c>
      <c r="C97" s="21" t="n">
        <v>1</v>
      </c>
      <c r="D97" s="46" t="s">
        <v>268</v>
      </c>
      <c r="E97" s="22" t="s">
        <v>269</v>
      </c>
      <c r="F97" s="39" t="n">
        <v>0</v>
      </c>
      <c r="G97" s="19" t="n">
        <f aca="false">F97*C97</f>
        <v>0</v>
      </c>
      <c r="H97" s="40"/>
      <c r="I97" s="22" t="s">
        <v>269</v>
      </c>
      <c r="J97" s="39" t="n">
        <v>0</v>
      </c>
      <c r="K97" s="19" t="n">
        <f aca="false">J97*C97</f>
        <v>0</v>
      </c>
      <c r="L97" s="40"/>
      <c r="M97" s="47" t="s">
        <v>270</v>
      </c>
      <c r="N97" s="48" t="n">
        <v>16900</v>
      </c>
      <c r="O97" s="49" t="n">
        <f aca="false">N97*C97</f>
        <v>16900</v>
      </c>
      <c r="P97" s="50" t="s">
        <v>22</v>
      </c>
      <c r="Q97" s="22" t="s">
        <v>271</v>
      </c>
      <c r="R97" s="39" t="n">
        <v>17016</v>
      </c>
      <c r="S97" s="19" t="n">
        <f aca="false">R97*C97</f>
        <v>17016</v>
      </c>
      <c r="T97" s="40"/>
      <c r="U97" s="22" t="s">
        <v>269</v>
      </c>
      <c r="V97" s="39" t="n">
        <v>0</v>
      </c>
      <c r="W97" s="19" t="n">
        <f aca="false">V97*C97</f>
        <v>0</v>
      </c>
      <c r="X97" s="43"/>
      <c r="AMJ97" s="0"/>
    </row>
    <row r="98" s="28" customFormat="true" ht="44.85" hidden="false" customHeight="true" outlineLevel="0" collapsed="false">
      <c r="A98" s="11" t="s">
        <v>19</v>
      </c>
      <c r="B98" s="20" t="n">
        <v>82</v>
      </c>
      <c r="C98" s="21" t="n">
        <v>1</v>
      </c>
      <c r="D98" s="46" t="s">
        <v>272</v>
      </c>
      <c r="E98" s="22"/>
      <c r="F98" s="39" t="n">
        <v>0</v>
      </c>
      <c r="G98" s="19" t="n">
        <f aca="false">F98*C98</f>
        <v>0</v>
      </c>
      <c r="H98" s="40"/>
      <c r="I98" s="22"/>
      <c r="J98" s="39" t="n">
        <v>0</v>
      </c>
      <c r="K98" s="19" t="n">
        <f aca="false">J98*C98</f>
        <v>0</v>
      </c>
      <c r="L98" s="40"/>
      <c r="M98" s="47" t="s">
        <v>273</v>
      </c>
      <c r="N98" s="48" t="n">
        <v>56500</v>
      </c>
      <c r="O98" s="49" t="n">
        <f aca="false">N98*C98</f>
        <v>56500</v>
      </c>
      <c r="P98" s="50" t="s">
        <v>22</v>
      </c>
      <c r="Q98" s="22" t="s">
        <v>274</v>
      </c>
      <c r="R98" s="39" t="n">
        <v>59234</v>
      </c>
      <c r="S98" s="19" t="n">
        <f aca="false">R98*C98</f>
        <v>59234</v>
      </c>
      <c r="T98" s="40"/>
      <c r="U98" s="22"/>
      <c r="V98" s="39" t="n">
        <v>0</v>
      </c>
      <c r="W98" s="19" t="n">
        <f aca="false">V98*C98</f>
        <v>0</v>
      </c>
      <c r="X98" s="43"/>
      <c r="AMJ98" s="0"/>
    </row>
    <row r="99" s="28" customFormat="true" ht="44.85" hidden="false" customHeight="true" outlineLevel="0" collapsed="false">
      <c r="A99" s="11" t="s">
        <v>19</v>
      </c>
      <c r="B99" s="20" t="n">
        <v>83</v>
      </c>
      <c r="C99" s="21" t="n">
        <v>2</v>
      </c>
      <c r="D99" s="46" t="s">
        <v>275</v>
      </c>
      <c r="E99" s="22" t="s">
        <v>276</v>
      </c>
      <c r="F99" s="39" t="n">
        <v>23932</v>
      </c>
      <c r="G99" s="19" t="n">
        <f aca="false">F99*C99</f>
        <v>47864</v>
      </c>
      <c r="H99" s="40"/>
      <c r="I99" s="47" t="s">
        <v>259</v>
      </c>
      <c r="J99" s="48" t="n">
        <v>20516.76</v>
      </c>
      <c r="K99" s="49" t="n">
        <f aca="false">J99*C99</f>
        <v>41033.52</v>
      </c>
      <c r="L99" s="50" t="s">
        <v>22</v>
      </c>
      <c r="M99" s="22" t="s">
        <v>259</v>
      </c>
      <c r="N99" s="39" t="n">
        <v>24900</v>
      </c>
      <c r="O99" s="19" t="n">
        <f aca="false">N99*C99</f>
        <v>49800</v>
      </c>
      <c r="P99" s="40"/>
      <c r="Q99" s="22" t="s">
        <v>277</v>
      </c>
      <c r="R99" s="39" t="n">
        <v>23078</v>
      </c>
      <c r="S99" s="19" t="n">
        <f aca="false">R99*C99</f>
        <v>46156</v>
      </c>
      <c r="T99" s="40"/>
      <c r="U99" s="22"/>
      <c r="V99" s="39" t="n">
        <v>0</v>
      </c>
      <c r="W99" s="19" t="n">
        <f aca="false">V99*C99</f>
        <v>0</v>
      </c>
      <c r="X99" s="43"/>
      <c r="AMJ99" s="0"/>
    </row>
    <row r="100" s="28" customFormat="true" ht="111.85" hidden="false" customHeight="true" outlineLevel="0" collapsed="false">
      <c r="A100" s="11" t="s">
        <v>19</v>
      </c>
      <c r="B100" s="20" t="n">
        <v>84</v>
      </c>
      <c r="C100" s="21" t="n">
        <v>1</v>
      </c>
      <c r="D100" s="46" t="s">
        <v>278</v>
      </c>
      <c r="E100" s="22" t="s">
        <v>279</v>
      </c>
      <c r="F100" s="39" t="n">
        <v>16542</v>
      </c>
      <c r="G100" s="19" t="n">
        <f aca="false">F100*C100</f>
        <v>16542</v>
      </c>
      <c r="H100" s="40"/>
      <c r="I100" s="22" t="s">
        <v>280</v>
      </c>
      <c r="J100" s="39" t="n">
        <v>13690.91</v>
      </c>
      <c r="K100" s="19" t="n">
        <f aca="false">J100*C100</f>
        <v>13690.91</v>
      </c>
      <c r="L100" s="40"/>
      <c r="M100" s="22" t="s">
        <v>280</v>
      </c>
      <c r="N100" s="39" t="n">
        <v>16300</v>
      </c>
      <c r="O100" s="19" t="n">
        <f aca="false">N100*C100</f>
        <v>16300</v>
      </c>
      <c r="P100" s="40"/>
      <c r="Q100" s="47" t="s">
        <v>281</v>
      </c>
      <c r="R100" s="48" t="n">
        <v>12606</v>
      </c>
      <c r="S100" s="49" t="n">
        <f aca="false">R100*C100</f>
        <v>12606</v>
      </c>
      <c r="T100" s="50" t="s">
        <v>22</v>
      </c>
      <c r="U100" s="22"/>
      <c r="V100" s="39" t="n">
        <v>0</v>
      </c>
      <c r="W100" s="19" t="n">
        <f aca="false">V100*C100</f>
        <v>0</v>
      </c>
      <c r="X100" s="43"/>
      <c r="AMJ100" s="0"/>
    </row>
    <row r="101" s="28" customFormat="true" ht="55.85" hidden="false" customHeight="true" outlineLevel="0" collapsed="false">
      <c r="A101" s="11" t="s">
        <v>29</v>
      </c>
      <c r="B101" s="20" t="n">
        <v>85</v>
      </c>
      <c r="C101" s="21" t="n">
        <v>1</v>
      </c>
      <c r="D101" s="46" t="s">
        <v>282</v>
      </c>
      <c r="E101" s="22"/>
      <c r="F101" s="39" t="n">
        <v>0</v>
      </c>
      <c r="G101" s="19" t="n">
        <f aca="false">F101*C101</f>
        <v>0</v>
      </c>
      <c r="H101" s="40"/>
      <c r="I101" s="47" t="s">
        <v>283</v>
      </c>
      <c r="J101" s="48" t="n">
        <v>4247.1</v>
      </c>
      <c r="K101" s="49" t="n">
        <f aca="false">J101*C101</f>
        <v>4247.1</v>
      </c>
      <c r="L101" s="50" t="s">
        <v>22</v>
      </c>
      <c r="M101" s="22"/>
      <c r="N101" s="39" t="n">
        <v>0</v>
      </c>
      <c r="O101" s="19" t="n">
        <f aca="false">N101*C101</f>
        <v>0</v>
      </c>
      <c r="P101" s="40"/>
      <c r="Q101" s="22" t="s">
        <v>284</v>
      </c>
      <c r="R101" s="39" t="n">
        <v>6169</v>
      </c>
      <c r="S101" s="19" t="n">
        <f aca="false">R101*C101</f>
        <v>6169</v>
      </c>
      <c r="T101" s="40"/>
      <c r="U101" s="22"/>
      <c r="V101" s="39" t="n">
        <v>0</v>
      </c>
      <c r="W101" s="19" t="n">
        <f aca="false">V101*C101</f>
        <v>0</v>
      </c>
      <c r="X101" s="43"/>
      <c r="AMJ101" s="0"/>
    </row>
    <row r="102" s="28" customFormat="true" ht="55.85" hidden="false" customHeight="true" outlineLevel="0" collapsed="false">
      <c r="A102" s="11" t="s">
        <v>29</v>
      </c>
      <c r="B102" s="20" t="n">
        <v>86</v>
      </c>
      <c r="C102" s="21" t="n">
        <v>1</v>
      </c>
      <c r="D102" s="22" t="s">
        <v>285</v>
      </c>
      <c r="E102" s="22"/>
      <c r="F102" s="39" t="n">
        <v>0</v>
      </c>
      <c r="G102" s="19" t="n">
        <f aca="false">F102*C102</f>
        <v>0</v>
      </c>
      <c r="H102" s="40"/>
      <c r="I102" s="47" t="s">
        <v>283</v>
      </c>
      <c r="J102" s="48" t="n">
        <v>5082</v>
      </c>
      <c r="K102" s="49" t="n">
        <f aca="false">J102*C102</f>
        <v>5082</v>
      </c>
      <c r="L102" s="50" t="s">
        <v>22</v>
      </c>
      <c r="M102" s="22"/>
      <c r="N102" s="39" t="n">
        <v>0</v>
      </c>
      <c r="O102" s="19" t="n">
        <f aca="false">N102*C102</f>
        <v>0</v>
      </c>
      <c r="P102" s="40"/>
      <c r="Q102" s="22" t="s">
        <v>286</v>
      </c>
      <c r="R102" s="39" t="n">
        <v>7895</v>
      </c>
      <c r="S102" s="19" t="n">
        <f aca="false">R102*C102</f>
        <v>7895</v>
      </c>
      <c r="T102" s="40"/>
      <c r="U102" s="22"/>
      <c r="V102" s="39" t="n">
        <v>0</v>
      </c>
      <c r="W102" s="19" t="n">
        <f aca="false">V102*C102</f>
        <v>0</v>
      </c>
      <c r="X102" s="43"/>
      <c r="AMJ102" s="0"/>
    </row>
    <row r="103" s="28" customFormat="true" ht="55.85" hidden="false" customHeight="true" outlineLevel="0" collapsed="false">
      <c r="A103" s="11" t="s">
        <v>29</v>
      </c>
      <c r="B103" s="20" t="n">
        <v>87</v>
      </c>
      <c r="C103" s="21" t="n">
        <v>1</v>
      </c>
      <c r="D103" s="46" t="s">
        <v>287</v>
      </c>
      <c r="E103" s="22"/>
      <c r="F103" s="39" t="n">
        <v>0</v>
      </c>
      <c r="G103" s="19" t="n">
        <f aca="false">F103*C103</f>
        <v>0</v>
      </c>
      <c r="H103" s="40"/>
      <c r="I103" s="47" t="s">
        <v>283</v>
      </c>
      <c r="J103" s="48" t="n">
        <v>4838.06</v>
      </c>
      <c r="K103" s="49" t="n">
        <f aca="false">J103*C103</f>
        <v>4838.06</v>
      </c>
      <c r="L103" s="50" t="s">
        <v>22</v>
      </c>
      <c r="M103" s="22"/>
      <c r="N103" s="39" t="n">
        <v>0</v>
      </c>
      <c r="O103" s="19" t="n">
        <f aca="false">N103*C103</f>
        <v>0</v>
      </c>
      <c r="P103" s="40"/>
      <c r="Q103" s="22" t="s">
        <v>288</v>
      </c>
      <c r="R103" s="39" t="n">
        <v>6966</v>
      </c>
      <c r="S103" s="19" t="n">
        <f aca="false">R103*C103</f>
        <v>6966</v>
      </c>
      <c r="T103" s="40"/>
      <c r="U103" s="22"/>
      <c r="V103" s="39" t="n">
        <v>0</v>
      </c>
      <c r="W103" s="19" t="n">
        <f aca="false">V103*C103</f>
        <v>0</v>
      </c>
      <c r="X103" s="43"/>
      <c r="AMJ103" s="0"/>
    </row>
    <row r="104" s="28" customFormat="true" ht="89.85" hidden="false" customHeight="true" outlineLevel="0" collapsed="false">
      <c r="A104" s="11" t="s">
        <v>19</v>
      </c>
      <c r="B104" s="20" t="n">
        <v>88</v>
      </c>
      <c r="C104" s="21" t="n">
        <v>10</v>
      </c>
      <c r="D104" s="46" t="s">
        <v>289</v>
      </c>
      <c r="E104" s="22" t="s">
        <v>290</v>
      </c>
      <c r="F104" s="39" t="n">
        <v>464</v>
      </c>
      <c r="G104" s="19" t="n">
        <f aca="false">F104*C104</f>
        <v>4640</v>
      </c>
      <c r="H104" s="40"/>
      <c r="I104" s="22"/>
      <c r="J104" s="39" t="n">
        <v>0</v>
      </c>
      <c r="K104" s="19" t="n">
        <f aca="false">J104*C104</f>
        <v>0</v>
      </c>
      <c r="L104" s="40"/>
      <c r="M104" s="22" t="s">
        <v>291</v>
      </c>
      <c r="N104" s="39" t="n">
        <v>550</v>
      </c>
      <c r="O104" s="19" t="n">
        <f aca="false">N104*C104</f>
        <v>5500</v>
      </c>
      <c r="P104" s="40"/>
      <c r="Q104" s="47" t="s">
        <v>292</v>
      </c>
      <c r="R104" s="48" t="n">
        <v>462</v>
      </c>
      <c r="S104" s="49" t="n">
        <f aca="false">R104*C104</f>
        <v>4620</v>
      </c>
      <c r="T104" s="50" t="s">
        <v>22</v>
      </c>
      <c r="U104" s="22"/>
      <c r="V104" s="39" t="n">
        <v>0</v>
      </c>
      <c r="W104" s="19" t="n">
        <f aca="false">V104*C104</f>
        <v>0</v>
      </c>
      <c r="X104" s="43"/>
      <c r="AMJ104" s="0"/>
    </row>
    <row r="105" s="28" customFormat="true" ht="44.85" hidden="false" customHeight="true" outlineLevel="0" collapsed="false">
      <c r="A105" s="11" t="s">
        <v>19</v>
      </c>
      <c r="B105" s="20" t="n">
        <v>89</v>
      </c>
      <c r="C105" s="21" t="n">
        <v>10</v>
      </c>
      <c r="D105" s="46" t="s">
        <v>293</v>
      </c>
      <c r="E105" s="22" t="s">
        <v>294</v>
      </c>
      <c r="F105" s="39" t="n">
        <v>410</v>
      </c>
      <c r="G105" s="19" t="n">
        <f aca="false">F105*C105</f>
        <v>4100</v>
      </c>
      <c r="H105" s="40"/>
      <c r="I105" s="22"/>
      <c r="J105" s="39" t="n">
        <v>0</v>
      </c>
      <c r="K105" s="19" t="n">
        <f aca="false">J105*C105</f>
        <v>0</v>
      </c>
      <c r="L105" s="40"/>
      <c r="M105" s="22" t="s">
        <v>295</v>
      </c>
      <c r="N105" s="39" t="n">
        <v>400</v>
      </c>
      <c r="O105" s="19" t="n">
        <f aca="false">N105*C105</f>
        <v>4000</v>
      </c>
      <c r="P105" s="40"/>
      <c r="Q105" s="47" t="s">
        <v>294</v>
      </c>
      <c r="R105" s="48" t="n">
        <v>395</v>
      </c>
      <c r="S105" s="49" t="n">
        <f aca="false">R105*C105</f>
        <v>3950</v>
      </c>
      <c r="T105" s="50" t="s">
        <v>22</v>
      </c>
      <c r="U105" s="22"/>
      <c r="V105" s="39" t="n">
        <v>0</v>
      </c>
      <c r="W105" s="19" t="n">
        <f aca="false">V105*C105</f>
        <v>0</v>
      </c>
      <c r="X105" s="43"/>
      <c r="AMJ105" s="0"/>
    </row>
    <row r="106" s="28" customFormat="true" ht="77.85" hidden="false" customHeight="true" outlineLevel="0" collapsed="false">
      <c r="A106" s="11" t="s">
        <v>19</v>
      </c>
      <c r="B106" s="20" t="n">
        <v>90</v>
      </c>
      <c r="C106" s="21" t="n">
        <v>5</v>
      </c>
      <c r="D106" s="46" t="s">
        <v>296</v>
      </c>
      <c r="E106" s="47" t="s">
        <v>297</v>
      </c>
      <c r="F106" s="48" t="n">
        <v>1446</v>
      </c>
      <c r="G106" s="49" t="n">
        <f aca="false">F106*C106</f>
        <v>7230</v>
      </c>
      <c r="H106" s="50" t="s">
        <v>22</v>
      </c>
      <c r="I106" s="22"/>
      <c r="J106" s="39" t="n">
        <v>0</v>
      </c>
      <c r="K106" s="19" t="n">
        <f aca="false">J106*C106</f>
        <v>0</v>
      </c>
      <c r="L106" s="40"/>
      <c r="M106" s="22" t="s">
        <v>291</v>
      </c>
      <c r="N106" s="39" t="n">
        <v>1750</v>
      </c>
      <c r="O106" s="19" t="n">
        <f aca="false">N106*C106</f>
        <v>8750</v>
      </c>
      <c r="P106" s="40"/>
      <c r="Q106" s="22" t="s">
        <v>298</v>
      </c>
      <c r="R106" s="39" t="n">
        <v>1597</v>
      </c>
      <c r="S106" s="19" t="n">
        <f aca="false">R106*C106</f>
        <v>7985</v>
      </c>
      <c r="T106" s="40"/>
      <c r="U106" s="22"/>
      <c r="V106" s="39" t="n">
        <v>0</v>
      </c>
      <c r="W106" s="19" t="n">
        <f aca="false">V106*C106</f>
        <v>0</v>
      </c>
      <c r="X106" s="43"/>
      <c r="AMJ106" s="0"/>
    </row>
    <row r="107" s="28" customFormat="true" ht="44.85" hidden="false" customHeight="true" outlineLevel="0" collapsed="false">
      <c r="A107" s="11" t="s">
        <v>29</v>
      </c>
      <c r="B107" s="20" t="n">
        <v>91</v>
      </c>
      <c r="C107" s="21" t="n">
        <v>10</v>
      </c>
      <c r="D107" s="46" t="s">
        <v>299</v>
      </c>
      <c r="E107" s="22"/>
      <c r="F107" s="39" t="n">
        <v>0</v>
      </c>
      <c r="G107" s="19" t="n">
        <f aca="false">F107*C107</f>
        <v>0</v>
      </c>
      <c r="H107" s="40"/>
      <c r="I107" s="22"/>
      <c r="J107" s="39" t="n">
        <v>0</v>
      </c>
      <c r="K107" s="19" t="n">
        <f aca="false">J107*C107</f>
        <v>0</v>
      </c>
      <c r="L107" s="40"/>
      <c r="M107" s="47" t="s">
        <v>300</v>
      </c>
      <c r="N107" s="48" t="n">
        <v>5000</v>
      </c>
      <c r="O107" s="49" t="n">
        <f aca="false">N107*C107</f>
        <v>50000</v>
      </c>
      <c r="P107" s="50" t="s">
        <v>22</v>
      </c>
      <c r="Q107" s="22" t="s">
        <v>301</v>
      </c>
      <c r="R107" s="39" t="n">
        <v>6179</v>
      </c>
      <c r="S107" s="19" t="n">
        <f aca="false">R107*C107</f>
        <v>61790</v>
      </c>
      <c r="T107" s="40"/>
      <c r="U107" s="22"/>
      <c r="V107" s="39" t="n">
        <v>0</v>
      </c>
      <c r="W107" s="19" t="n">
        <f aca="false">V107*C107</f>
        <v>0</v>
      </c>
      <c r="X107" s="43"/>
      <c r="AMJ107" s="0"/>
    </row>
    <row r="108" s="28" customFormat="true" ht="77.85" hidden="false" customHeight="true" outlineLevel="0" collapsed="false">
      <c r="A108" s="11" t="s">
        <v>19</v>
      </c>
      <c r="B108" s="20" t="n">
        <v>92</v>
      </c>
      <c r="C108" s="21" t="n">
        <v>300</v>
      </c>
      <c r="D108" s="46" t="s">
        <v>302</v>
      </c>
      <c r="E108" s="47" t="s">
        <v>303</v>
      </c>
      <c r="F108" s="48" t="n">
        <v>620</v>
      </c>
      <c r="G108" s="49" t="n">
        <f aca="false">F108*C108</f>
        <v>186000</v>
      </c>
      <c r="H108" s="50" t="s">
        <v>22</v>
      </c>
      <c r="I108" s="22" t="s">
        <v>21</v>
      </c>
      <c r="J108" s="39" t="n">
        <v>643.24</v>
      </c>
      <c r="K108" s="19" t="n">
        <f aca="false">J108*C108</f>
        <v>192972</v>
      </c>
      <c r="L108" s="40"/>
      <c r="M108" s="22" t="s">
        <v>304</v>
      </c>
      <c r="N108" s="39" t="n">
        <v>780</v>
      </c>
      <c r="O108" s="19" t="n">
        <f aca="false">N108*C108</f>
        <v>234000</v>
      </c>
      <c r="P108" s="40"/>
      <c r="Q108" s="22" t="s">
        <v>305</v>
      </c>
      <c r="R108" s="39" t="n">
        <v>738</v>
      </c>
      <c r="S108" s="19" t="n">
        <f aca="false">R108*C108</f>
        <v>221400</v>
      </c>
      <c r="T108" s="40"/>
      <c r="U108" s="22" t="s">
        <v>306</v>
      </c>
      <c r="V108" s="39" t="n">
        <v>790</v>
      </c>
      <c r="W108" s="19" t="n">
        <f aca="false">V108*100</f>
        <v>79000</v>
      </c>
      <c r="X108" s="43"/>
      <c r="AMJ108" s="0"/>
    </row>
    <row r="109" s="28" customFormat="true" ht="55.85" hidden="false" customHeight="true" outlineLevel="0" collapsed="false">
      <c r="A109" s="11" t="s">
        <v>19</v>
      </c>
      <c r="B109" s="20" t="n">
        <v>93</v>
      </c>
      <c r="C109" s="21" t="n">
        <v>2</v>
      </c>
      <c r="D109" s="46" t="s">
        <v>307</v>
      </c>
      <c r="E109" s="22" t="s">
        <v>308</v>
      </c>
      <c r="F109" s="39" t="n">
        <v>10452</v>
      </c>
      <c r="G109" s="19" t="n">
        <f aca="false">F109*C109</f>
        <v>20904</v>
      </c>
      <c r="H109" s="40"/>
      <c r="I109" s="22" t="s">
        <v>309</v>
      </c>
      <c r="J109" s="39" t="n">
        <v>8649.56</v>
      </c>
      <c r="K109" s="19" t="n">
        <f aca="false">J109*C109</f>
        <v>17299.12</v>
      </c>
      <c r="L109" s="40"/>
      <c r="M109" s="22" t="s">
        <v>310</v>
      </c>
      <c r="N109" s="39" t="n">
        <v>9800</v>
      </c>
      <c r="O109" s="19" t="n">
        <f aca="false">N109*C109</f>
        <v>19600</v>
      </c>
      <c r="P109" s="40"/>
      <c r="Q109" s="47" t="s">
        <v>311</v>
      </c>
      <c r="R109" s="48" t="n">
        <v>8271</v>
      </c>
      <c r="S109" s="49" t="n">
        <f aca="false">R109*C109</f>
        <v>16542</v>
      </c>
      <c r="T109" s="50" t="s">
        <v>22</v>
      </c>
      <c r="U109" s="22" t="s">
        <v>312</v>
      </c>
      <c r="V109" s="39" t="n">
        <v>9580</v>
      </c>
      <c r="W109" s="19" t="n">
        <f aca="false">V109*C109</f>
        <v>19160</v>
      </c>
      <c r="X109" s="43"/>
      <c r="AMJ109" s="0"/>
    </row>
    <row r="110" s="28" customFormat="true" ht="44.85" hidden="false" customHeight="true" outlineLevel="0" collapsed="false">
      <c r="A110" s="11" t="s">
        <v>70</v>
      </c>
      <c r="B110" s="20" t="n">
        <v>94</v>
      </c>
      <c r="C110" s="21" t="n">
        <v>1</v>
      </c>
      <c r="D110" s="46" t="s">
        <v>313</v>
      </c>
      <c r="E110" s="32" t="s">
        <v>314</v>
      </c>
      <c r="F110" s="51" t="n">
        <v>9141</v>
      </c>
      <c r="G110" s="34" t="n">
        <f aca="false">F110*C110</f>
        <v>9141</v>
      </c>
      <c r="H110" s="52"/>
      <c r="I110" s="22"/>
      <c r="J110" s="39" t="n">
        <v>0</v>
      </c>
      <c r="K110" s="19" t="n">
        <f aca="false">J110*C110</f>
        <v>0</v>
      </c>
      <c r="L110" s="40"/>
      <c r="M110" s="22"/>
      <c r="N110" s="39" t="n">
        <v>0</v>
      </c>
      <c r="O110" s="19" t="n">
        <f aca="false">N110*C110</f>
        <v>0</v>
      </c>
      <c r="P110" s="40"/>
      <c r="Q110" s="32" t="s">
        <v>315</v>
      </c>
      <c r="R110" s="51" t="n">
        <v>9141</v>
      </c>
      <c r="S110" s="34" t="n">
        <f aca="false">R110*C110</f>
        <v>9141</v>
      </c>
      <c r="T110" s="52"/>
      <c r="U110" s="22"/>
      <c r="V110" s="39" t="n">
        <v>0</v>
      </c>
      <c r="W110" s="19" t="n">
        <f aca="false">V110*C110</f>
        <v>0</v>
      </c>
      <c r="X110" s="43"/>
      <c r="AMJ110" s="0"/>
    </row>
    <row r="111" s="28" customFormat="true" ht="55.85" hidden="false" customHeight="true" outlineLevel="0" collapsed="false">
      <c r="A111" s="11" t="s">
        <v>29</v>
      </c>
      <c r="B111" s="20" t="n">
        <v>95</v>
      </c>
      <c r="C111" s="21" t="n">
        <v>2</v>
      </c>
      <c r="D111" s="46" t="s">
        <v>316</v>
      </c>
      <c r="E111" s="22"/>
      <c r="F111" s="39" t="n">
        <v>0</v>
      </c>
      <c r="G111" s="19" t="n">
        <f aca="false">F111*C111</f>
        <v>0</v>
      </c>
      <c r="H111" s="40"/>
      <c r="I111" s="22"/>
      <c r="J111" s="39" t="n">
        <v>0</v>
      </c>
      <c r="K111" s="19" t="n">
        <f aca="false">J111*C111</f>
        <v>0</v>
      </c>
      <c r="L111" s="40"/>
      <c r="M111" s="47" t="s">
        <v>317</v>
      </c>
      <c r="N111" s="48" t="n">
        <v>15600</v>
      </c>
      <c r="O111" s="49" t="n">
        <f aca="false">N111*C111</f>
        <v>31200</v>
      </c>
      <c r="P111" s="50" t="s">
        <v>22</v>
      </c>
      <c r="Q111" s="22" t="s">
        <v>318</v>
      </c>
      <c r="R111" s="39" t="n">
        <v>23522</v>
      </c>
      <c r="S111" s="19" t="n">
        <f aca="false">R111*C111</f>
        <v>47044</v>
      </c>
      <c r="T111" s="40"/>
      <c r="U111" s="22"/>
      <c r="V111" s="39" t="n">
        <v>0</v>
      </c>
      <c r="W111" s="19" t="n">
        <f aca="false">V111*C111</f>
        <v>0</v>
      </c>
      <c r="X111" s="43"/>
      <c r="AMJ111" s="0"/>
    </row>
    <row r="112" s="28" customFormat="true" ht="55.85" hidden="false" customHeight="true" outlineLevel="0" collapsed="false">
      <c r="A112" s="11" t="s">
        <v>319</v>
      </c>
      <c r="B112" s="20" t="n">
        <v>96</v>
      </c>
      <c r="C112" s="21" t="n">
        <v>1</v>
      </c>
      <c r="D112" s="46" t="s">
        <v>320</v>
      </c>
      <c r="E112" s="22" t="s">
        <v>321</v>
      </c>
      <c r="F112" s="39" t="n">
        <v>23011</v>
      </c>
      <c r="G112" s="19" t="n">
        <f aca="false">F112*C112</f>
        <v>23011</v>
      </c>
      <c r="H112" s="40"/>
      <c r="I112" s="22"/>
      <c r="J112" s="39" t="n">
        <v>0</v>
      </c>
      <c r="K112" s="19" t="n">
        <f aca="false">J112*C112</f>
        <v>0</v>
      </c>
      <c r="L112" s="40"/>
      <c r="M112" s="22" t="s">
        <v>317</v>
      </c>
      <c r="N112" s="39" t="n">
        <v>15600</v>
      </c>
      <c r="O112" s="19" t="n">
        <f aca="false">N112*C112</f>
        <v>15600</v>
      </c>
      <c r="P112" s="40"/>
      <c r="Q112" s="22" t="s">
        <v>318</v>
      </c>
      <c r="R112" s="39" t="n">
        <v>23522</v>
      </c>
      <c r="S112" s="19" t="n">
        <f aca="false">R112*C112</f>
        <v>23522</v>
      </c>
      <c r="T112" s="40"/>
      <c r="U112" s="22"/>
      <c r="V112" s="39" t="n">
        <v>0</v>
      </c>
      <c r="W112" s="19" t="n">
        <f aca="false">V112*C112</f>
        <v>0</v>
      </c>
      <c r="X112" s="43"/>
      <c r="AMJ112" s="0"/>
    </row>
    <row r="113" s="28" customFormat="true" ht="55.85" hidden="false" customHeight="true" outlineLevel="0" collapsed="false">
      <c r="A113" s="11" t="s">
        <v>19</v>
      </c>
      <c r="B113" s="20" t="n">
        <v>97</v>
      </c>
      <c r="C113" s="21" t="n">
        <v>1</v>
      </c>
      <c r="D113" s="46" t="s">
        <v>322</v>
      </c>
      <c r="E113" s="22" t="s">
        <v>323</v>
      </c>
      <c r="F113" s="39" t="n">
        <v>26940</v>
      </c>
      <c r="G113" s="19" t="n">
        <f aca="false">F113*C113</f>
        <v>26940</v>
      </c>
      <c r="H113" s="40"/>
      <c r="I113" s="22" t="s">
        <v>309</v>
      </c>
      <c r="J113" s="39" t="n">
        <v>22266.42</v>
      </c>
      <c r="K113" s="19" t="n">
        <f aca="false">J113*C113</f>
        <v>22266.42</v>
      </c>
      <c r="L113" s="40"/>
      <c r="M113" s="22" t="s">
        <v>310</v>
      </c>
      <c r="N113" s="39" t="n">
        <v>25500</v>
      </c>
      <c r="O113" s="19" t="n">
        <f aca="false">N113*C113</f>
        <v>25500</v>
      </c>
      <c r="P113" s="40"/>
      <c r="Q113" s="47" t="s">
        <v>324</v>
      </c>
      <c r="R113" s="48" t="n">
        <v>21320</v>
      </c>
      <c r="S113" s="49" t="n">
        <f aca="false">R113*C113</f>
        <v>21320</v>
      </c>
      <c r="T113" s="50" t="s">
        <v>22</v>
      </c>
      <c r="U113" s="22" t="s">
        <v>312</v>
      </c>
      <c r="V113" s="39" t="n">
        <v>24700</v>
      </c>
      <c r="W113" s="19" t="n">
        <f aca="false">V113*C113</f>
        <v>24700</v>
      </c>
      <c r="X113" s="43"/>
      <c r="AMJ113" s="0"/>
    </row>
    <row r="114" s="28" customFormat="true" ht="44.85" hidden="false" customHeight="true" outlineLevel="0" collapsed="false">
      <c r="A114" s="11" t="s">
        <v>19</v>
      </c>
      <c r="B114" s="20" t="n">
        <v>98</v>
      </c>
      <c r="C114" s="21" t="n">
        <v>1</v>
      </c>
      <c r="D114" s="46" t="s">
        <v>325</v>
      </c>
      <c r="E114" s="22" t="s">
        <v>326</v>
      </c>
      <c r="F114" s="39" t="n">
        <v>26590</v>
      </c>
      <c r="G114" s="19" t="n">
        <f aca="false">F114*C114</f>
        <v>26590</v>
      </c>
      <c r="H114" s="40"/>
      <c r="I114" s="22"/>
      <c r="J114" s="39" t="n">
        <v>0</v>
      </c>
      <c r="K114" s="19" t="n">
        <f aca="false">J114*C114</f>
        <v>0</v>
      </c>
      <c r="L114" s="40"/>
      <c r="M114" s="22"/>
      <c r="N114" s="39" t="n">
        <v>0</v>
      </c>
      <c r="O114" s="19" t="n">
        <f aca="false">N114*C114</f>
        <v>0</v>
      </c>
      <c r="P114" s="40"/>
      <c r="Q114" s="47" t="s">
        <v>327</v>
      </c>
      <c r="R114" s="48" t="n">
        <v>26589</v>
      </c>
      <c r="S114" s="49" t="n">
        <f aca="false">R114*C114</f>
        <v>26589</v>
      </c>
      <c r="T114" s="50" t="s">
        <v>22</v>
      </c>
      <c r="U114" s="22"/>
      <c r="V114" s="39" t="n">
        <v>0</v>
      </c>
      <c r="W114" s="19" t="n">
        <f aca="false">V114*C114</f>
        <v>0</v>
      </c>
      <c r="X114" s="43"/>
      <c r="AMJ114" s="0"/>
    </row>
    <row r="115" s="28" customFormat="true" ht="33.65" hidden="false" customHeight="true" outlineLevel="0" collapsed="false">
      <c r="A115" s="11" t="s">
        <v>19</v>
      </c>
      <c r="B115" s="20" t="n">
        <v>99</v>
      </c>
      <c r="C115" s="21" t="n">
        <v>4</v>
      </c>
      <c r="D115" s="46" t="s">
        <v>328</v>
      </c>
      <c r="E115" s="22"/>
      <c r="F115" s="39" t="n">
        <v>0</v>
      </c>
      <c r="G115" s="19" t="n">
        <f aca="false">F115*C115</f>
        <v>0</v>
      </c>
      <c r="H115" s="40"/>
      <c r="I115" s="47" t="s">
        <v>24</v>
      </c>
      <c r="J115" s="48" t="n">
        <v>717.29</v>
      </c>
      <c r="K115" s="49" t="n">
        <f aca="false">J115*C115</f>
        <v>2869.16</v>
      </c>
      <c r="L115" s="50" t="s">
        <v>22</v>
      </c>
      <c r="M115" s="22" t="s">
        <v>64</v>
      </c>
      <c r="N115" s="39" t="n">
        <v>1200</v>
      </c>
      <c r="O115" s="19" t="n">
        <f aca="false">N115*C115</f>
        <v>4800</v>
      </c>
      <c r="P115" s="40"/>
      <c r="Q115" s="22" t="s">
        <v>329</v>
      </c>
      <c r="R115" s="39" t="n">
        <v>1271</v>
      </c>
      <c r="S115" s="19" t="n">
        <f aca="false">R115*C115</f>
        <v>5084</v>
      </c>
      <c r="T115" s="40"/>
      <c r="U115" s="22"/>
      <c r="V115" s="39" t="n">
        <v>0</v>
      </c>
      <c r="W115" s="19" t="n">
        <f aca="false">V115*C115</f>
        <v>0</v>
      </c>
      <c r="X115" s="43"/>
      <c r="AMJ115" s="0"/>
    </row>
    <row r="116" s="28" customFormat="true" ht="44.85" hidden="false" customHeight="true" outlineLevel="0" collapsed="false">
      <c r="A116" s="11" t="s">
        <v>29</v>
      </c>
      <c r="B116" s="20" t="n">
        <v>100</v>
      </c>
      <c r="C116" s="21" t="n">
        <v>1</v>
      </c>
      <c r="D116" s="46" t="s">
        <v>330</v>
      </c>
      <c r="E116" s="22"/>
      <c r="F116" s="39" t="n">
        <v>0</v>
      </c>
      <c r="G116" s="19" t="n">
        <f aca="false">F116*C116</f>
        <v>0</v>
      </c>
      <c r="H116" s="40"/>
      <c r="I116" s="22"/>
      <c r="J116" s="39" t="n">
        <v>0</v>
      </c>
      <c r="K116" s="19" t="n">
        <f aca="false">J116*C116</f>
        <v>0</v>
      </c>
      <c r="L116" s="40"/>
      <c r="M116" s="22"/>
      <c r="N116" s="39" t="n">
        <v>0</v>
      </c>
      <c r="O116" s="19" t="n">
        <f aca="false">N116*C116</f>
        <v>0</v>
      </c>
      <c r="P116" s="40"/>
      <c r="Q116" s="22"/>
      <c r="R116" s="39" t="n">
        <v>0</v>
      </c>
      <c r="S116" s="19" t="n">
        <f aca="false">R116*C116</f>
        <v>0</v>
      </c>
      <c r="T116" s="40"/>
      <c r="U116" s="47" t="s">
        <v>331</v>
      </c>
      <c r="V116" s="48" t="n">
        <v>40500</v>
      </c>
      <c r="W116" s="49" t="n">
        <f aca="false">V116*C116</f>
        <v>40500</v>
      </c>
      <c r="X116" s="50" t="s">
        <v>22</v>
      </c>
      <c r="AMJ116" s="0"/>
    </row>
    <row r="117" s="56" customFormat="true" ht="89.85" hidden="false" customHeight="true" outlineLevel="0" collapsed="false">
      <c r="A117" s="11" t="s">
        <v>19</v>
      </c>
      <c r="B117" s="20" t="n">
        <v>101</v>
      </c>
      <c r="C117" s="21" t="n">
        <v>3</v>
      </c>
      <c r="D117" s="46" t="s">
        <v>332</v>
      </c>
      <c r="E117" s="22"/>
      <c r="F117" s="39" t="n">
        <v>0</v>
      </c>
      <c r="G117" s="19" t="n">
        <f aca="false">F117*C117</f>
        <v>0</v>
      </c>
      <c r="H117" s="53"/>
      <c r="I117" s="22" t="s">
        <v>243</v>
      </c>
      <c r="J117" s="39" t="n">
        <v>46331.58</v>
      </c>
      <c r="K117" s="19" t="n">
        <f aca="false">J117*C117</f>
        <v>138994.74</v>
      </c>
      <c r="L117" s="53"/>
      <c r="M117" s="22"/>
      <c r="N117" s="39" t="n">
        <v>0</v>
      </c>
      <c r="O117" s="19" t="n">
        <f aca="false">N117*C117</f>
        <v>0</v>
      </c>
      <c r="P117" s="53"/>
      <c r="Q117" s="47" t="s">
        <v>333</v>
      </c>
      <c r="R117" s="48" t="n">
        <v>42243</v>
      </c>
      <c r="S117" s="49" t="n">
        <f aca="false">R117*C117</f>
        <v>126729</v>
      </c>
      <c r="T117" s="54" t="s">
        <v>22</v>
      </c>
      <c r="U117" s="22" t="s">
        <v>334</v>
      </c>
      <c r="V117" s="39" t="n">
        <v>55300</v>
      </c>
      <c r="W117" s="19" t="n">
        <f aca="false">V117*C117</f>
        <v>165900</v>
      </c>
      <c r="X117" s="55"/>
      <c r="ALZ117" s="28"/>
      <c r="AMA117" s="28"/>
      <c r="AMB117" s="28"/>
      <c r="AMC117" s="28"/>
      <c r="AMD117" s="28"/>
      <c r="AME117" s="28"/>
      <c r="AMF117" s="28"/>
      <c r="AMG117" s="28"/>
      <c r="AMH117" s="28"/>
      <c r="AMI117" s="28"/>
      <c r="AMJ117" s="0"/>
    </row>
    <row r="118" s="28" customFormat="true" ht="100.85" hidden="false" customHeight="true" outlineLevel="0" collapsed="false">
      <c r="A118" s="11" t="s">
        <v>19</v>
      </c>
      <c r="B118" s="20" t="n">
        <v>102</v>
      </c>
      <c r="C118" s="21" t="n">
        <v>4</v>
      </c>
      <c r="D118" s="46" t="s">
        <v>335</v>
      </c>
      <c r="E118" s="22"/>
      <c r="F118" s="39" t="n">
        <v>0</v>
      </c>
      <c r="G118" s="19" t="n">
        <f aca="false">F118*C118</f>
        <v>0</v>
      </c>
      <c r="H118" s="40"/>
      <c r="I118" s="22"/>
      <c r="J118" s="39" t="n">
        <v>0</v>
      </c>
      <c r="K118" s="19" t="n">
        <f aca="false">J118*C118</f>
        <v>0</v>
      </c>
      <c r="L118" s="40"/>
      <c r="M118" s="22" t="s">
        <v>336</v>
      </c>
      <c r="N118" s="39" t="n">
        <v>28900</v>
      </c>
      <c r="O118" s="19" t="n">
        <f aca="false">N118*C118</f>
        <v>115600</v>
      </c>
      <c r="P118" s="40"/>
      <c r="Q118" s="47" t="s">
        <v>337</v>
      </c>
      <c r="R118" s="48" t="n">
        <v>24821</v>
      </c>
      <c r="S118" s="49" t="n">
        <f aca="false">R118*C118</f>
        <v>99284</v>
      </c>
      <c r="T118" s="50" t="s">
        <v>22</v>
      </c>
      <c r="U118" s="22"/>
      <c r="V118" s="39" t="n">
        <v>0</v>
      </c>
      <c r="W118" s="19" t="n">
        <f aca="false">V118*C118</f>
        <v>0</v>
      </c>
      <c r="X118" s="43"/>
      <c r="AMJ118" s="0"/>
    </row>
    <row r="119" s="28" customFormat="true" ht="66.85" hidden="false" customHeight="true" outlineLevel="0" collapsed="false">
      <c r="A119" s="11" t="s">
        <v>19</v>
      </c>
      <c r="B119" s="20" t="n">
        <v>103</v>
      </c>
      <c r="C119" s="21" t="n">
        <v>4</v>
      </c>
      <c r="D119" s="46" t="s">
        <v>338</v>
      </c>
      <c r="E119" s="22" t="s">
        <v>339</v>
      </c>
      <c r="F119" s="39" t="n">
        <v>1110</v>
      </c>
      <c r="G119" s="19" t="n">
        <f aca="false">F119*C119</f>
        <v>4440</v>
      </c>
      <c r="H119" s="40"/>
      <c r="I119" s="22" t="s">
        <v>336</v>
      </c>
      <c r="J119" s="39" t="n">
        <v>2272.38</v>
      </c>
      <c r="K119" s="19" t="n">
        <f aca="false">J119*C119</f>
        <v>9089.52</v>
      </c>
      <c r="L119" s="40"/>
      <c r="M119" s="47" t="s">
        <v>340</v>
      </c>
      <c r="N119" s="48" t="n">
        <v>990</v>
      </c>
      <c r="O119" s="49" t="n">
        <f aca="false">N119*C119</f>
        <v>3960</v>
      </c>
      <c r="P119" s="50" t="s">
        <v>22</v>
      </c>
      <c r="Q119" s="22" t="s">
        <v>341</v>
      </c>
      <c r="R119" s="39" t="n">
        <v>2782</v>
      </c>
      <c r="S119" s="19" t="n">
        <f aca="false">R119*C119</f>
        <v>11128</v>
      </c>
      <c r="T119" s="40"/>
      <c r="U119" s="22"/>
      <c r="V119" s="39" t="n">
        <v>0</v>
      </c>
      <c r="W119" s="19" t="n">
        <f aca="false">V119*C119</f>
        <v>0</v>
      </c>
      <c r="X119" s="43"/>
      <c r="AMJ119" s="0"/>
    </row>
    <row r="120" s="28" customFormat="true" ht="66.85" hidden="false" customHeight="true" outlineLevel="0" collapsed="false">
      <c r="A120" s="11" t="s">
        <v>19</v>
      </c>
      <c r="B120" s="20" t="n">
        <v>104</v>
      </c>
      <c r="C120" s="21" t="n">
        <v>3</v>
      </c>
      <c r="D120" s="46" t="s">
        <v>342</v>
      </c>
      <c r="E120" s="22" t="s">
        <v>343</v>
      </c>
      <c r="F120" s="39" t="n">
        <v>15680</v>
      </c>
      <c r="G120" s="19" t="n">
        <f aca="false">F120*C120</f>
        <v>47040</v>
      </c>
      <c r="H120" s="40"/>
      <c r="I120" s="22"/>
      <c r="J120" s="39" t="n">
        <v>0</v>
      </c>
      <c r="K120" s="19" t="n">
        <f aca="false">J120*C120</f>
        <v>0</v>
      </c>
      <c r="L120" s="40"/>
      <c r="M120" s="22"/>
      <c r="N120" s="39" t="n">
        <v>0</v>
      </c>
      <c r="O120" s="19" t="n">
        <f aca="false">N120*C120</f>
        <v>0</v>
      </c>
      <c r="P120" s="40"/>
      <c r="Q120" s="47" t="s">
        <v>344</v>
      </c>
      <c r="R120" s="48" t="n">
        <v>14334</v>
      </c>
      <c r="S120" s="49" t="n">
        <f aca="false">R120*C120</f>
        <v>43002</v>
      </c>
      <c r="T120" s="50" t="s">
        <v>251</v>
      </c>
      <c r="U120" s="22"/>
      <c r="V120" s="39" t="n">
        <v>0</v>
      </c>
      <c r="W120" s="19" t="n">
        <f aca="false">V120*C120</f>
        <v>0</v>
      </c>
      <c r="X120" s="43"/>
      <c r="AMJ120" s="0"/>
    </row>
    <row r="121" s="28" customFormat="true" ht="89.85" hidden="false" customHeight="true" outlineLevel="0" collapsed="false">
      <c r="A121" s="11" t="s">
        <v>19</v>
      </c>
      <c r="B121" s="20" t="n">
        <v>105</v>
      </c>
      <c r="C121" s="21" t="n">
        <v>1</v>
      </c>
      <c r="D121" s="46" t="s">
        <v>345</v>
      </c>
      <c r="E121" s="22"/>
      <c r="F121" s="39" t="n">
        <v>0</v>
      </c>
      <c r="G121" s="19" t="n">
        <f aca="false">F121*C121</f>
        <v>0</v>
      </c>
      <c r="H121" s="40"/>
      <c r="I121" s="47" t="s">
        <v>346</v>
      </c>
      <c r="J121" s="48" t="n">
        <v>21180.32</v>
      </c>
      <c r="K121" s="49" t="n">
        <f aca="false">J121*C121</f>
        <v>21180.32</v>
      </c>
      <c r="L121" s="50" t="s">
        <v>251</v>
      </c>
      <c r="M121" s="22" t="s">
        <v>347</v>
      </c>
      <c r="N121" s="39" t="n">
        <v>36900</v>
      </c>
      <c r="O121" s="19" t="n">
        <f aca="false">N121*C121</f>
        <v>36900</v>
      </c>
      <c r="P121" s="40"/>
      <c r="Q121" s="22" t="s">
        <v>348</v>
      </c>
      <c r="R121" s="39" t="n">
        <v>25019</v>
      </c>
      <c r="S121" s="19" t="n">
        <f aca="false">R121*C121</f>
        <v>25019</v>
      </c>
      <c r="T121" s="40"/>
      <c r="U121" s="22"/>
      <c r="V121" s="39" t="n">
        <v>0</v>
      </c>
      <c r="W121" s="19" t="n">
        <f aca="false">V121*C121</f>
        <v>0</v>
      </c>
      <c r="X121" s="43"/>
      <c r="AMJ121" s="0"/>
    </row>
    <row r="122" s="63" customFormat="true" ht="40.15" hidden="false" customHeight="true" outlineLevel="0" collapsed="false">
      <c r="A122" s="11"/>
      <c r="B122" s="57"/>
      <c r="C122" s="58"/>
      <c r="D122" s="59"/>
      <c r="E122" s="58"/>
      <c r="F122" s="59" t="s">
        <v>349</v>
      </c>
      <c r="G122" s="60" t="n">
        <f aca="false">SUM(G17:G121)</f>
        <v>4261931</v>
      </c>
      <c r="H122" s="61"/>
      <c r="I122" s="58"/>
      <c r="J122" s="59" t="s">
        <v>349</v>
      </c>
      <c r="K122" s="60" t="n">
        <f aca="false">SUM(K17:K121)</f>
        <v>944137.63</v>
      </c>
      <c r="L122" s="61"/>
      <c r="M122" s="58"/>
      <c r="N122" s="59" t="s">
        <v>349</v>
      </c>
      <c r="O122" s="60" t="n">
        <f aca="false">SUM(O17:O121)</f>
        <v>4842310</v>
      </c>
      <c r="P122" s="61"/>
      <c r="Q122" s="58"/>
      <c r="R122" s="59" t="s">
        <v>349</v>
      </c>
      <c r="S122" s="62" t="n">
        <f aca="false">SUM(S17:S121)</f>
        <v>4722109</v>
      </c>
      <c r="T122" s="61"/>
      <c r="U122" s="58"/>
      <c r="V122" s="59" t="s">
        <v>349</v>
      </c>
      <c r="W122" s="62" t="n">
        <f aca="false">SUM(W17:W121)</f>
        <v>1586255</v>
      </c>
      <c r="X122" s="59"/>
      <c r="AMJ122" s="0"/>
    </row>
    <row r="123" customFormat="false" ht="13.8" hidden="false" customHeight="false" outlineLevel="0" collapsed="false">
      <c r="E123" s="10"/>
      <c r="F123" s="64" t="s">
        <v>350</v>
      </c>
      <c r="G123" s="64" t="n">
        <f aca="false">SUMIF(H17:H122,"x",G17:G122)</f>
        <v>229512</v>
      </c>
      <c r="H123" s="65"/>
      <c r="I123" s="66"/>
      <c r="J123" s="64"/>
      <c r="K123" s="64" t="s">
        <v>350</v>
      </c>
      <c r="L123" s="64" t="n">
        <f aca="false">SUMIF(L17:L121,"X",K20:K121)</f>
        <v>178292.67</v>
      </c>
      <c r="M123" s="66"/>
      <c r="N123" s="64"/>
      <c r="O123" s="64" t="s">
        <v>350</v>
      </c>
      <c r="P123" s="67" t="n">
        <f aca="false">SUMIF(P20:P121,"x",O17:O121)</f>
        <v>539820</v>
      </c>
      <c r="Q123" s="66"/>
      <c r="R123" s="64"/>
      <c r="S123" s="64" t="s">
        <v>350</v>
      </c>
      <c r="T123" s="68" t="n">
        <f aca="false">SUMIF(T20:T121,"X",S20:S121)</f>
        <v>3394598</v>
      </c>
      <c r="U123" s="66"/>
      <c r="V123" s="64"/>
      <c r="W123" s="64" t="s">
        <v>350</v>
      </c>
      <c r="X123" s="64" t="n">
        <f aca="false">SUMIF(X20:X121,"X",W20:W121)</f>
        <v>63975</v>
      </c>
    </row>
    <row r="124" customFormat="false" ht="28.35" hidden="false" customHeight="true" outlineLevel="0" collapsed="false">
      <c r="D124" s="10"/>
      <c r="E124" s="10"/>
    </row>
    <row r="125" customFormat="false" ht="28.35" hidden="false" customHeight="true" outlineLevel="0" collapsed="false">
      <c r="D125" s="10"/>
      <c r="E125" s="10"/>
      <c r="I125" s="69" t="s">
        <v>351</v>
      </c>
      <c r="J125" s="69"/>
    </row>
    <row r="126" customFormat="false" ht="22.3" hidden="false" customHeight="true" outlineLevel="0" collapsed="false">
      <c r="B126" s="10" t="s">
        <v>352</v>
      </c>
      <c r="I126" s="70" t="s">
        <v>353</v>
      </c>
      <c r="J126" s="70"/>
    </row>
    <row r="127" customFormat="false" ht="22.3" hidden="false" customHeight="true" outlineLevel="0" collapsed="false">
      <c r="I127" s="70" t="s">
        <v>354</v>
      </c>
      <c r="J127" s="70"/>
    </row>
    <row r="128" customFormat="false" ht="22.3" hidden="false" customHeight="true" outlineLevel="0" collapsed="false">
      <c r="D128" s="71" t="s">
        <v>355</v>
      </c>
      <c r="E128" s="71"/>
      <c r="I128" s="70" t="s">
        <v>356</v>
      </c>
      <c r="J128" s="70"/>
    </row>
    <row r="129" customFormat="false" ht="22.3" hidden="false" customHeight="true" outlineLevel="0" collapsed="false">
      <c r="D129" s="7" t="s">
        <v>357</v>
      </c>
      <c r="E129" s="7"/>
      <c r="F129" s="7"/>
      <c r="I129" s="70" t="s">
        <v>358</v>
      </c>
      <c r="J129" s="70"/>
    </row>
    <row r="130" customFormat="false" ht="22.3" hidden="false" customHeight="true" outlineLevel="0" collapsed="false">
      <c r="I130" s="70" t="s">
        <v>359</v>
      </c>
      <c r="J130" s="70"/>
    </row>
  </sheetData>
  <mergeCells count="13">
    <mergeCell ref="B9:G9"/>
    <mergeCell ref="F15:G15"/>
    <mergeCell ref="J15:K15"/>
    <mergeCell ref="N15:O15"/>
    <mergeCell ref="R15:S15"/>
    <mergeCell ref="V15:W15"/>
    <mergeCell ref="I125:J125"/>
    <mergeCell ref="I126:J126"/>
    <mergeCell ref="I127:J127"/>
    <mergeCell ref="I128:J128"/>
    <mergeCell ref="D129:F129"/>
    <mergeCell ref="I129:J129"/>
    <mergeCell ref="I130:J130"/>
  </mergeCells>
  <printOptions headings="false" gridLines="false" gridLinesSet="true" horizontalCentered="false" verticalCentered="false"/>
  <pageMargins left="0.601388888888889" right="0.315277777777778" top="0.457638888888889" bottom="0.321527777777778" header="0.511805555555555" footer="0.511805555555555"/>
  <pageSetup paperSize="9" scale="5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colBreaks count="3" manualBreakCount="3">
    <brk id="8" man="true" max="65535" min="0"/>
    <brk id="12" man="true" max="65535" min="0"/>
    <brk id="20" man="true" max="65535" min="0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898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2016-05-21T23:52:24Z</dcterms:created>
  <dc:creator>alumno</dc:creator>
  <dc:description/>
  <dc:language>es-AR</dc:language>
  <cp:lastModifiedBy/>
  <cp:lastPrinted>2019-03-19T11:42:28Z</cp:lastPrinted>
  <dcterms:modified xsi:type="dcterms:W3CDTF">2019-03-20T14:59:39Z</dcterms:modified>
  <cp:revision>67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